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lym72\Downloads\"/>
    </mc:Choice>
  </mc:AlternateContent>
  <xr:revisionPtr revIDLastSave="0" documentId="13_ncr:1_{75D72879-6A1E-4B69-81C8-C902F0356DF3}" xr6:coauthVersionLast="47" xr6:coauthVersionMax="47" xr10:uidLastSave="{00000000-0000-0000-0000-000000000000}"/>
  <bookViews>
    <workbookView xWindow="28680" yWindow="-225" windowWidth="29040" windowHeight="16440" xr2:uid="{00000000-000D-0000-FFFF-FFFF00000000}"/>
  </bookViews>
  <sheets>
    <sheet name="원금균등상환_1년거치식" sheetId="3" r:id="rId1"/>
    <sheet name="원금균등상환_원금즉시상환" sheetId="1" r:id="rId2"/>
    <sheet name="원리금균등상환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3" l="1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D140" i="2"/>
  <c r="E140" i="2"/>
  <c r="D141" i="2"/>
  <c r="E141" i="2"/>
  <c r="D142" i="2"/>
  <c r="E142" i="2"/>
  <c r="D143" i="2"/>
  <c r="E143" i="2"/>
  <c r="D144" i="2"/>
  <c r="E144" i="2"/>
  <c r="D145" i="2"/>
  <c r="E145" i="2"/>
  <c r="D146" i="2"/>
  <c r="E146" i="2"/>
  <c r="D147" i="2"/>
  <c r="E147" i="2"/>
  <c r="D148" i="2"/>
  <c r="E148" i="2"/>
  <c r="D149" i="2"/>
  <c r="E149" i="2"/>
  <c r="D150" i="2"/>
  <c r="E150" i="2"/>
  <c r="D151" i="2"/>
  <c r="E151" i="2"/>
  <c r="D152" i="2"/>
  <c r="E152" i="2"/>
  <c r="D153" i="2"/>
  <c r="E153" i="2"/>
  <c r="D154" i="2"/>
  <c r="E154" i="2"/>
  <c r="D155" i="2"/>
  <c r="E155" i="2"/>
  <c r="D156" i="2"/>
  <c r="E156" i="2"/>
  <c r="D157" i="2"/>
  <c r="E157" i="2"/>
  <c r="D158" i="2"/>
  <c r="E158" i="2"/>
  <c r="D159" i="2"/>
  <c r="E159" i="2"/>
  <c r="D160" i="2"/>
  <c r="E160" i="2"/>
  <c r="D161" i="2"/>
  <c r="E161" i="2"/>
  <c r="D162" i="2"/>
  <c r="E162" i="2"/>
  <c r="D163" i="2"/>
  <c r="E163" i="2"/>
  <c r="D164" i="2"/>
  <c r="E164" i="2"/>
  <c r="D165" i="2"/>
  <c r="E165" i="2"/>
  <c r="D166" i="2"/>
  <c r="E166" i="2"/>
  <c r="D167" i="2"/>
  <c r="E167" i="2"/>
  <c r="D168" i="2"/>
  <c r="E168" i="2"/>
  <c r="D169" i="2"/>
  <c r="E169" i="2"/>
  <c r="D170" i="2"/>
  <c r="E170" i="2"/>
  <c r="D171" i="2"/>
  <c r="E171" i="2"/>
  <c r="D172" i="2"/>
  <c r="E172" i="2"/>
  <c r="D173" i="2"/>
  <c r="E173" i="2"/>
  <c r="D174" i="2"/>
  <c r="E174" i="2"/>
  <c r="D175" i="2"/>
  <c r="E175" i="2"/>
  <c r="D176" i="2"/>
  <c r="E176" i="2"/>
  <c r="D177" i="2"/>
  <c r="E177" i="2"/>
  <c r="D178" i="2"/>
  <c r="E178" i="2"/>
  <c r="D179" i="2"/>
  <c r="E179" i="2"/>
  <c r="D180" i="2"/>
  <c r="E180" i="2"/>
  <c r="C181" i="2"/>
  <c r="D181" i="2"/>
  <c r="E181" i="2"/>
  <c r="D182" i="2"/>
  <c r="E182" i="2"/>
  <c r="C182" i="2" s="1"/>
  <c r="D183" i="2"/>
  <c r="E183" i="2"/>
  <c r="D184" i="2"/>
  <c r="E184" i="2"/>
  <c r="C184" i="2" s="1"/>
  <c r="D185" i="2"/>
  <c r="E185" i="2"/>
  <c r="D186" i="2"/>
  <c r="E186" i="2"/>
  <c r="D187" i="2"/>
  <c r="E187" i="2"/>
  <c r="D188" i="2"/>
  <c r="E188" i="2"/>
  <c r="D189" i="2"/>
  <c r="E189" i="2"/>
  <c r="D190" i="2"/>
  <c r="E190" i="2"/>
  <c r="C190" i="2" s="1"/>
  <c r="D191" i="2"/>
  <c r="E191" i="2"/>
  <c r="D192" i="2"/>
  <c r="E192" i="2"/>
  <c r="D193" i="2"/>
  <c r="E193" i="2"/>
  <c r="D194" i="2"/>
  <c r="E194" i="2"/>
  <c r="D195" i="2"/>
  <c r="E195" i="2"/>
  <c r="D196" i="2"/>
  <c r="E196" i="2"/>
  <c r="D197" i="2"/>
  <c r="E197" i="2"/>
  <c r="D198" i="2"/>
  <c r="E198" i="2"/>
  <c r="D199" i="2"/>
  <c r="E199" i="2"/>
  <c r="D200" i="2"/>
  <c r="E200" i="2"/>
  <c r="C200" i="2" s="1"/>
  <c r="D201" i="2"/>
  <c r="E201" i="2"/>
  <c r="D202" i="2"/>
  <c r="E202" i="2"/>
  <c r="D203" i="2"/>
  <c r="E203" i="2"/>
  <c r="D204" i="2"/>
  <c r="E204" i="2"/>
  <c r="D205" i="2"/>
  <c r="E205" i="2"/>
  <c r="C205" i="2" s="1"/>
  <c r="D206" i="2"/>
  <c r="E206" i="2"/>
  <c r="D207" i="2"/>
  <c r="E207" i="2"/>
  <c r="D208" i="2"/>
  <c r="E208" i="2"/>
  <c r="D209" i="2"/>
  <c r="E209" i="2"/>
  <c r="D210" i="2"/>
  <c r="E210" i="2"/>
  <c r="D211" i="2"/>
  <c r="E211" i="2"/>
  <c r="D212" i="2"/>
  <c r="E212" i="2"/>
  <c r="D213" i="2"/>
  <c r="E213" i="2"/>
  <c r="D214" i="2"/>
  <c r="E214" i="2"/>
  <c r="D215" i="2"/>
  <c r="E215" i="2"/>
  <c r="C215" i="2" s="1"/>
  <c r="D216" i="2"/>
  <c r="E216" i="2"/>
  <c r="D217" i="2"/>
  <c r="E217" i="2"/>
  <c r="D218" i="2"/>
  <c r="E218" i="2"/>
  <c r="D219" i="2"/>
  <c r="E219" i="2"/>
  <c r="D220" i="2"/>
  <c r="E220" i="2"/>
  <c r="D221" i="2"/>
  <c r="E221" i="2"/>
  <c r="C221" i="2" s="1"/>
  <c r="D222" i="2"/>
  <c r="E222" i="2"/>
  <c r="D223" i="2"/>
  <c r="E223" i="2"/>
  <c r="C223" i="2" s="1"/>
  <c r="D224" i="2"/>
  <c r="E224" i="2"/>
  <c r="D225" i="2"/>
  <c r="E225" i="2"/>
  <c r="D226" i="2"/>
  <c r="E226" i="2"/>
  <c r="D227" i="2"/>
  <c r="E227" i="2"/>
  <c r="D228" i="2"/>
  <c r="E228" i="2"/>
  <c r="D229" i="2"/>
  <c r="E229" i="2"/>
  <c r="C229" i="2" s="1"/>
  <c r="D230" i="2"/>
  <c r="E230" i="2"/>
  <c r="D231" i="2"/>
  <c r="E231" i="2"/>
  <c r="D232" i="2"/>
  <c r="E232" i="2"/>
  <c r="D233" i="2"/>
  <c r="E233" i="2"/>
  <c r="C233" i="2" s="1"/>
  <c r="D234" i="2"/>
  <c r="E234" i="2"/>
  <c r="D235" i="2"/>
  <c r="E235" i="2"/>
  <c r="D236" i="2"/>
  <c r="E236" i="2"/>
  <c r="D237" i="2"/>
  <c r="E237" i="2"/>
  <c r="D238" i="2"/>
  <c r="E238" i="2"/>
  <c r="D239" i="2"/>
  <c r="E239" i="2"/>
  <c r="D240" i="2"/>
  <c r="E240" i="2"/>
  <c r="D241" i="2"/>
  <c r="E241" i="2"/>
  <c r="D242" i="2"/>
  <c r="E242" i="2"/>
  <c r="D243" i="2"/>
  <c r="E243" i="2"/>
  <c r="D244" i="2"/>
  <c r="E244" i="2"/>
  <c r="D245" i="2"/>
  <c r="E245" i="2"/>
  <c r="D246" i="2"/>
  <c r="E246" i="2"/>
  <c r="D247" i="2"/>
  <c r="E247" i="2"/>
  <c r="D248" i="2"/>
  <c r="E248" i="2"/>
  <c r="D249" i="2"/>
  <c r="E249" i="2"/>
  <c r="D250" i="2"/>
  <c r="E250" i="2"/>
  <c r="D251" i="2"/>
  <c r="E251" i="2"/>
  <c r="D252" i="2"/>
  <c r="E252" i="2"/>
  <c r="D253" i="2"/>
  <c r="E253" i="2"/>
  <c r="D254" i="2"/>
  <c r="E254" i="2"/>
  <c r="D255" i="2"/>
  <c r="E255" i="2"/>
  <c r="D256" i="2"/>
  <c r="E256" i="2"/>
  <c r="D257" i="2"/>
  <c r="E257" i="2"/>
  <c r="D258" i="2"/>
  <c r="E258" i="2"/>
  <c r="D259" i="2"/>
  <c r="E259" i="2"/>
  <c r="D260" i="2"/>
  <c r="E260" i="2"/>
  <c r="D261" i="2"/>
  <c r="E261" i="2"/>
  <c r="D262" i="2"/>
  <c r="E262" i="2"/>
  <c r="D263" i="2"/>
  <c r="E263" i="2"/>
  <c r="D264" i="2"/>
  <c r="E264" i="2"/>
  <c r="D265" i="2"/>
  <c r="E265" i="2"/>
  <c r="D266" i="2"/>
  <c r="E266" i="2"/>
  <c r="D267" i="2"/>
  <c r="E267" i="2"/>
  <c r="D268" i="2"/>
  <c r="E268" i="2"/>
  <c r="D269" i="2"/>
  <c r="E269" i="2"/>
  <c r="D270" i="2"/>
  <c r="E270" i="2"/>
  <c r="D271" i="2"/>
  <c r="E271" i="2"/>
  <c r="D272" i="2"/>
  <c r="E272" i="2"/>
  <c r="D273" i="2"/>
  <c r="E273" i="2"/>
  <c r="D274" i="2"/>
  <c r="E274" i="2"/>
  <c r="D275" i="2"/>
  <c r="E275" i="2"/>
  <c r="D276" i="2"/>
  <c r="E276" i="2"/>
  <c r="D277" i="2"/>
  <c r="E277" i="2"/>
  <c r="D278" i="2"/>
  <c r="E278" i="2"/>
  <c r="D279" i="2"/>
  <c r="E279" i="2"/>
  <c r="D280" i="2"/>
  <c r="E280" i="2"/>
  <c r="D281" i="2"/>
  <c r="E281" i="2"/>
  <c r="D282" i="2"/>
  <c r="E282" i="2"/>
  <c r="D283" i="2"/>
  <c r="E283" i="2"/>
  <c r="D284" i="2"/>
  <c r="E284" i="2"/>
  <c r="D285" i="2"/>
  <c r="E285" i="2"/>
  <c r="D286" i="2"/>
  <c r="E286" i="2"/>
  <c r="D287" i="2"/>
  <c r="E287" i="2"/>
  <c r="D288" i="2"/>
  <c r="E288" i="2"/>
  <c r="D289" i="2"/>
  <c r="E289" i="2"/>
  <c r="D290" i="2"/>
  <c r="E290" i="2"/>
  <c r="D291" i="2"/>
  <c r="E291" i="2"/>
  <c r="D292" i="2"/>
  <c r="E292" i="2"/>
  <c r="D293" i="2"/>
  <c r="E293" i="2"/>
  <c r="D294" i="2"/>
  <c r="E294" i="2"/>
  <c r="D295" i="2"/>
  <c r="E295" i="2"/>
  <c r="D296" i="2"/>
  <c r="E296" i="2"/>
  <c r="D297" i="2"/>
  <c r="E297" i="2"/>
  <c r="D298" i="2"/>
  <c r="E298" i="2"/>
  <c r="D299" i="2"/>
  <c r="E299" i="2"/>
  <c r="D300" i="2"/>
  <c r="E300" i="2"/>
  <c r="D301" i="2"/>
  <c r="E301" i="2"/>
  <c r="D302" i="2"/>
  <c r="E302" i="2"/>
  <c r="D303" i="2"/>
  <c r="E303" i="2"/>
  <c r="D304" i="2"/>
  <c r="E304" i="2"/>
  <c r="D305" i="2"/>
  <c r="E305" i="2"/>
  <c r="D306" i="2"/>
  <c r="E306" i="2"/>
  <c r="D307" i="2"/>
  <c r="E307" i="2"/>
  <c r="D308" i="2"/>
  <c r="E308" i="2"/>
  <c r="D309" i="2"/>
  <c r="E309" i="2"/>
  <c r="D310" i="2"/>
  <c r="E310" i="2"/>
  <c r="D311" i="2"/>
  <c r="E311" i="2"/>
  <c r="D312" i="2"/>
  <c r="E312" i="2"/>
  <c r="D313" i="2"/>
  <c r="E313" i="2"/>
  <c r="D314" i="2"/>
  <c r="E314" i="2"/>
  <c r="D315" i="2"/>
  <c r="E315" i="2"/>
  <c r="D316" i="2"/>
  <c r="E316" i="2"/>
  <c r="D317" i="2"/>
  <c r="E317" i="2"/>
  <c r="D318" i="2"/>
  <c r="E318" i="2"/>
  <c r="D319" i="2"/>
  <c r="E319" i="2"/>
  <c r="D320" i="2"/>
  <c r="E320" i="2"/>
  <c r="D321" i="2"/>
  <c r="E321" i="2"/>
  <c r="D322" i="2"/>
  <c r="E322" i="2"/>
  <c r="D323" i="2"/>
  <c r="E323" i="2"/>
  <c r="D324" i="2"/>
  <c r="E324" i="2"/>
  <c r="D325" i="2"/>
  <c r="E325" i="2"/>
  <c r="D326" i="2"/>
  <c r="E326" i="2"/>
  <c r="D327" i="2"/>
  <c r="E327" i="2"/>
  <c r="D328" i="2"/>
  <c r="E328" i="2"/>
  <c r="D329" i="2"/>
  <c r="E329" i="2"/>
  <c r="D330" i="2"/>
  <c r="E330" i="2"/>
  <c r="D331" i="2"/>
  <c r="E331" i="2"/>
  <c r="D332" i="2"/>
  <c r="E332" i="2"/>
  <c r="D333" i="2"/>
  <c r="E333" i="2"/>
  <c r="D334" i="2"/>
  <c r="E334" i="2"/>
  <c r="D335" i="2"/>
  <c r="E335" i="2"/>
  <c r="D336" i="2"/>
  <c r="E336" i="2"/>
  <c r="D337" i="2"/>
  <c r="E337" i="2"/>
  <c r="D338" i="2"/>
  <c r="E338" i="2"/>
  <c r="D339" i="2"/>
  <c r="E339" i="2"/>
  <c r="D340" i="2"/>
  <c r="E340" i="2"/>
  <c r="D341" i="2"/>
  <c r="E341" i="2"/>
  <c r="D342" i="2"/>
  <c r="E342" i="2"/>
  <c r="D343" i="2"/>
  <c r="E343" i="2"/>
  <c r="D344" i="2"/>
  <c r="E344" i="2"/>
  <c r="D345" i="2"/>
  <c r="E345" i="2"/>
  <c r="D346" i="2"/>
  <c r="E346" i="2"/>
  <c r="D347" i="2"/>
  <c r="E347" i="2"/>
  <c r="D348" i="2"/>
  <c r="E348" i="2"/>
  <c r="D349" i="2"/>
  <c r="E349" i="2"/>
  <c r="D350" i="2"/>
  <c r="E350" i="2"/>
  <c r="D351" i="2"/>
  <c r="E351" i="2"/>
  <c r="D352" i="2"/>
  <c r="E352" i="2"/>
  <c r="D353" i="2"/>
  <c r="E353" i="2"/>
  <c r="D354" i="2"/>
  <c r="E354" i="2"/>
  <c r="D355" i="2"/>
  <c r="E355" i="2"/>
  <c r="D356" i="2"/>
  <c r="E356" i="2"/>
  <c r="D357" i="2"/>
  <c r="E357" i="2"/>
  <c r="D358" i="2"/>
  <c r="E358" i="2"/>
  <c r="D359" i="2"/>
  <c r="E359" i="2"/>
  <c r="D360" i="2"/>
  <c r="E360" i="2"/>
  <c r="D361" i="2"/>
  <c r="E361" i="2"/>
  <c r="D362" i="2"/>
  <c r="E362" i="2"/>
  <c r="D363" i="2"/>
  <c r="E363" i="2"/>
  <c r="D364" i="2"/>
  <c r="E364" i="2"/>
  <c r="D365" i="2"/>
  <c r="E365" i="2"/>
  <c r="D366" i="2"/>
  <c r="E366" i="2"/>
  <c r="D367" i="2"/>
  <c r="E367" i="2"/>
  <c r="D368" i="2"/>
  <c r="E368" i="2"/>
  <c r="D369" i="2"/>
  <c r="E369" i="2"/>
  <c r="D370" i="2"/>
  <c r="E370" i="2"/>
  <c r="D371" i="2"/>
  <c r="E371" i="2"/>
  <c r="D372" i="2"/>
  <c r="E372" i="2"/>
  <c r="D373" i="2"/>
  <c r="E373" i="2"/>
  <c r="D374" i="2"/>
  <c r="E374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E16" i="2"/>
  <c r="E17" i="2"/>
  <c r="E18" i="2"/>
  <c r="E19" i="2"/>
  <c r="E20" i="2"/>
  <c r="E21" i="2"/>
  <c r="E22" i="2"/>
  <c r="E23" i="2"/>
  <c r="E24" i="2"/>
  <c r="E25" i="2"/>
  <c r="E26" i="2"/>
  <c r="E27" i="2"/>
  <c r="D16" i="2"/>
  <c r="D17" i="2"/>
  <c r="D18" i="2"/>
  <c r="D19" i="2"/>
  <c r="D20" i="2"/>
  <c r="D21" i="2"/>
  <c r="D22" i="2"/>
  <c r="D23" i="2"/>
  <c r="D24" i="2"/>
  <c r="D25" i="2"/>
  <c r="D26" i="2"/>
  <c r="D27" i="2"/>
  <c r="D15" i="2"/>
  <c r="E15" i="2"/>
  <c r="C166" i="2" l="1"/>
  <c r="C157" i="2"/>
  <c r="C231" i="2"/>
  <c r="C225" i="2"/>
  <c r="C213" i="2"/>
  <c r="C207" i="2"/>
  <c r="C198" i="2"/>
  <c r="C192" i="2"/>
  <c r="C174" i="2"/>
  <c r="C168" i="2"/>
  <c r="C165" i="2"/>
  <c r="C159" i="2"/>
  <c r="C176" i="2"/>
  <c r="C161" i="2"/>
  <c r="C66" i="2"/>
  <c r="C62" i="2"/>
  <c r="C232" i="2"/>
  <c r="C230" i="2"/>
  <c r="C224" i="2"/>
  <c r="C222" i="2"/>
  <c r="C216" i="2"/>
  <c r="C214" i="2"/>
  <c r="C201" i="2"/>
  <c r="C199" i="2"/>
  <c r="C197" i="2"/>
  <c r="C193" i="2"/>
  <c r="C191" i="2"/>
  <c r="C189" i="2"/>
  <c r="C183" i="2"/>
  <c r="C160" i="2"/>
  <c r="C158" i="2"/>
  <c r="C208" i="2"/>
  <c r="C206" i="2"/>
  <c r="C175" i="2"/>
  <c r="C173" i="2"/>
  <c r="C169" i="2"/>
  <c r="C167" i="2"/>
  <c r="C374" i="2"/>
  <c r="C372" i="2"/>
  <c r="C370" i="2"/>
  <c r="C368" i="2"/>
  <c r="C366" i="2"/>
  <c r="C364" i="2"/>
  <c r="C362" i="2"/>
  <c r="C360" i="2"/>
  <c r="C358" i="2"/>
  <c r="C356" i="2"/>
  <c r="C354" i="2"/>
  <c r="C352" i="2"/>
  <c r="C350" i="2"/>
  <c r="C348" i="2"/>
  <c r="C346" i="2"/>
  <c r="C344" i="2"/>
  <c r="C342" i="2"/>
  <c r="C340" i="2"/>
  <c r="C338" i="2"/>
  <c r="C336" i="2"/>
  <c r="C334" i="2"/>
  <c r="C332" i="2"/>
  <c r="C330" i="2"/>
  <c r="C328" i="2"/>
  <c r="C326" i="2"/>
  <c r="C324" i="2"/>
  <c r="C322" i="2"/>
  <c r="C320" i="2"/>
  <c r="C318" i="2"/>
  <c r="C316" i="2"/>
  <c r="C314" i="2"/>
  <c r="C312" i="2"/>
  <c r="C310" i="2"/>
  <c r="C308" i="2"/>
  <c r="C306" i="2"/>
  <c r="C304" i="2"/>
  <c r="C302" i="2"/>
  <c r="C300" i="2"/>
  <c r="C298" i="2"/>
  <c r="C296" i="2"/>
  <c r="C294" i="2"/>
  <c r="C292" i="2"/>
  <c r="C290" i="2"/>
  <c r="C288" i="2"/>
  <c r="C286" i="2"/>
  <c r="C284" i="2"/>
  <c r="C282" i="2"/>
  <c r="C217" i="2"/>
  <c r="C185" i="2"/>
  <c r="C209" i="2"/>
  <c r="C177" i="2"/>
  <c r="C373" i="2"/>
  <c r="C371" i="2"/>
  <c r="C369" i="2"/>
  <c r="C367" i="2"/>
  <c r="C365" i="2"/>
  <c r="C363" i="2"/>
  <c r="C361" i="2"/>
  <c r="C359" i="2"/>
  <c r="C357" i="2"/>
  <c r="C355" i="2"/>
  <c r="C353" i="2"/>
  <c r="C351" i="2"/>
  <c r="C349" i="2"/>
  <c r="C347" i="2"/>
  <c r="C345" i="2"/>
  <c r="C343" i="2"/>
  <c r="C341" i="2"/>
  <c r="C339" i="2"/>
  <c r="C337" i="2"/>
  <c r="C335" i="2"/>
  <c r="C333" i="2"/>
  <c r="C331" i="2"/>
  <c r="C329" i="2"/>
  <c r="C327" i="2"/>
  <c r="C325" i="2"/>
  <c r="C323" i="2"/>
  <c r="C321" i="2"/>
  <c r="C319" i="2"/>
  <c r="C317" i="2"/>
  <c r="C315" i="2"/>
  <c r="C313" i="2"/>
  <c r="C311" i="2"/>
  <c r="C309" i="2"/>
  <c r="C307" i="2"/>
  <c r="C305" i="2"/>
  <c r="C303" i="2"/>
  <c r="C301" i="2"/>
  <c r="C299" i="2"/>
  <c r="C297" i="2"/>
  <c r="C295" i="2"/>
  <c r="C293" i="2"/>
  <c r="C291" i="2"/>
  <c r="C289" i="2"/>
  <c r="C287" i="2"/>
  <c r="C285" i="2"/>
  <c r="C283" i="2"/>
  <c r="C280" i="2"/>
  <c r="C278" i="2"/>
  <c r="C276" i="2"/>
  <c r="C274" i="2"/>
  <c r="C272" i="2"/>
  <c r="C270" i="2"/>
  <c r="C268" i="2"/>
  <c r="C266" i="2"/>
  <c r="C264" i="2"/>
  <c r="C262" i="2"/>
  <c r="C260" i="2"/>
  <c r="C258" i="2"/>
  <c r="C256" i="2"/>
  <c r="C254" i="2"/>
  <c r="C252" i="2"/>
  <c r="C250" i="2"/>
  <c r="C248" i="2"/>
  <c r="C246" i="2"/>
  <c r="C244" i="2"/>
  <c r="C242" i="2"/>
  <c r="C240" i="2"/>
  <c r="C238" i="2"/>
  <c r="C236" i="2"/>
  <c r="C234" i="2"/>
  <c r="C227" i="2"/>
  <c r="C220" i="2"/>
  <c r="C218" i="2"/>
  <c r="C211" i="2"/>
  <c r="C204" i="2"/>
  <c r="C202" i="2"/>
  <c r="C195" i="2"/>
  <c r="C188" i="2"/>
  <c r="C186" i="2"/>
  <c r="C179" i="2"/>
  <c r="C172" i="2"/>
  <c r="C170" i="2"/>
  <c r="C163" i="2"/>
  <c r="C156" i="2"/>
  <c r="C154" i="2"/>
  <c r="C150" i="2"/>
  <c r="C146" i="2"/>
  <c r="C142" i="2"/>
  <c r="C138" i="2"/>
  <c r="C134" i="2"/>
  <c r="C130" i="2"/>
  <c r="C126" i="2"/>
  <c r="C122" i="2"/>
  <c r="C118" i="2"/>
  <c r="C114" i="2"/>
  <c r="C110" i="2"/>
  <c r="C106" i="2"/>
  <c r="C102" i="2"/>
  <c r="C98" i="2"/>
  <c r="C94" i="2"/>
  <c r="C90" i="2"/>
  <c r="C86" i="2"/>
  <c r="C82" i="2"/>
  <c r="C78" i="2"/>
  <c r="C74" i="2"/>
  <c r="C281" i="2"/>
  <c r="C279" i="2"/>
  <c r="C277" i="2"/>
  <c r="C275" i="2"/>
  <c r="C273" i="2"/>
  <c r="C271" i="2"/>
  <c r="C269" i="2"/>
  <c r="C267" i="2"/>
  <c r="C265" i="2"/>
  <c r="C263" i="2"/>
  <c r="C261" i="2"/>
  <c r="C259" i="2"/>
  <c r="C257" i="2"/>
  <c r="C255" i="2"/>
  <c r="C253" i="2"/>
  <c r="C251" i="2"/>
  <c r="C249" i="2"/>
  <c r="C247" i="2"/>
  <c r="C245" i="2"/>
  <c r="C243" i="2"/>
  <c r="C241" i="2"/>
  <c r="C239" i="2"/>
  <c r="C237" i="2"/>
  <c r="C235" i="2"/>
  <c r="C228" i="2"/>
  <c r="C226" i="2"/>
  <c r="C219" i="2"/>
  <c r="C212" i="2"/>
  <c r="C210" i="2"/>
  <c r="C203" i="2"/>
  <c r="C196" i="2"/>
  <c r="C194" i="2"/>
  <c r="C187" i="2"/>
  <c r="C180" i="2"/>
  <c r="C178" i="2"/>
  <c r="C171" i="2"/>
  <c r="C164" i="2"/>
  <c r="C162" i="2"/>
  <c r="C155" i="2"/>
  <c r="C153" i="2"/>
  <c r="C151" i="2"/>
  <c r="C149" i="2"/>
  <c r="C147" i="2"/>
  <c r="C145" i="2"/>
  <c r="C143" i="2"/>
  <c r="C141" i="2"/>
  <c r="C139" i="2"/>
  <c r="C137" i="2"/>
  <c r="C135" i="2"/>
  <c r="C133" i="2"/>
  <c r="C131" i="2"/>
  <c r="C129" i="2"/>
  <c r="C127" i="2"/>
  <c r="C125" i="2"/>
  <c r="C123" i="2"/>
  <c r="C121" i="2"/>
  <c r="C119" i="2"/>
  <c r="C117" i="2"/>
  <c r="C115" i="2"/>
  <c r="C113" i="2"/>
  <c r="C111" i="2"/>
  <c r="C109" i="2"/>
  <c r="C107" i="2"/>
  <c r="C105" i="2"/>
  <c r="C103" i="2"/>
  <c r="C101" i="2"/>
  <c r="C99" i="2"/>
  <c r="C97" i="2"/>
  <c r="C95" i="2"/>
  <c r="C93" i="2"/>
  <c r="C91" i="2"/>
  <c r="C89" i="2"/>
  <c r="C87" i="2"/>
  <c r="C85" i="2"/>
  <c r="C83" i="2"/>
  <c r="C81" i="2"/>
  <c r="C79" i="2"/>
  <c r="C77" i="2"/>
  <c r="C75" i="2"/>
  <c r="C73" i="2"/>
  <c r="C30" i="2"/>
  <c r="C37" i="2"/>
  <c r="C71" i="2"/>
  <c r="C152" i="2"/>
  <c r="C148" i="2"/>
  <c r="C144" i="2"/>
  <c r="C140" i="2"/>
  <c r="C136" i="2"/>
  <c r="C132" i="2"/>
  <c r="C128" i="2"/>
  <c r="C124" i="2"/>
  <c r="C120" i="2"/>
  <c r="C116" i="2"/>
  <c r="C112" i="2"/>
  <c r="C108" i="2"/>
  <c r="C104" i="2"/>
  <c r="C100" i="2"/>
  <c r="C96" i="2"/>
  <c r="C92" i="2"/>
  <c r="C88" i="2"/>
  <c r="C84" i="2"/>
  <c r="C80" i="2"/>
  <c r="C76" i="2"/>
  <c r="C72" i="2"/>
  <c r="C15" i="2"/>
  <c r="C57" i="2"/>
  <c r="C53" i="2"/>
  <c r="C51" i="2"/>
  <c r="C49" i="2"/>
  <c r="C45" i="2"/>
  <c r="C43" i="2"/>
  <c r="C41" i="2"/>
  <c r="C26" i="2"/>
  <c r="C18" i="2"/>
  <c r="C24" i="2"/>
  <c r="C20" i="2"/>
  <c r="C16" i="2"/>
  <c r="C44" i="2"/>
  <c r="C22" i="2"/>
  <c r="C27" i="2"/>
  <c r="C23" i="2"/>
  <c r="C19" i="2"/>
  <c r="C60" i="2"/>
  <c r="C35" i="2"/>
  <c r="C33" i="2"/>
  <c r="C31" i="2"/>
  <c r="C29" i="2"/>
  <c r="C25" i="2"/>
  <c r="C21" i="2"/>
  <c r="C17" i="2"/>
  <c r="C69" i="2"/>
  <c r="C67" i="2"/>
  <c r="C65" i="2"/>
  <c r="C63" i="2"/>
  <c r="C61" i="2"/>
  <c r="C46" i="2"/>
  <c r="C36" i="2"/>
  <c r="C28" i="2"/>
  <c r="C70" i="2"/>
  <c r="C68" i="2"/>
  <c r="C59" i="2"/>
  <c r="C54" i="2"/>
  <c r="C52" i="2"/>
  <c r="C38" i="2"/>
  <c r="C64" i="2"/>
  <c r="C55" i="2"/>
  <c r="C50" i="2"/>
  <c r="C48" i="2"/>
  <c r="C39" i="2"/>
  <c r="C34" i="2"/>
  <c r="C32" i="2"/>
  <c r="C58" i="2"/>
  <c r="C56" i="2"/>
  <c r="C47" i="2"/>
  <c r="C42" i="2"/>
  <c r="C40" i="2"/>
  <c r="C15" i="1"/>
  <c r="F15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27" i="3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17" i="1"/>
  <c r="D18" i="1"/>
  <c r="D19" i="1"/>
  <c r="D20" i="1"/>
  <c r="D21" i="1"/>
  <c r="D22" i="1"/>
  <c r="D23" i="1"/>
  <c r="D24" i="1"/>
  <c r="D25" i="1"/>
  <c r="D26" i="1"/>
  <c r="D16" i="1"/>
  <c r="D15" i="1"/>
  <c r="F16" i="3" l="1"/>
  <c r="C16" i="3"/>
  <c r="E16" i="3" s="1"/>
  <c r="F15" i="2"/>
  <c r="D11" i="2"/>
  <c r="D11" i="1"/>
  <c r="F15" i="1"/>
  <c r="D11" i="3"/>
  <c r="E15" i="3"/>
  <c r="E15" i="1"/>
  <c r="F17" i="3" l="1"/>
  <c r="C17" i="3"/>
  <c r="E17" i="3" s="1"/>
  <c r="F16" i="2"/>
  <c r="C16" i="1"/>
  <c r="F16" i="1"/>
  <c r="F18" i="3" l="1"/>
  <c r="C18" i="3"/>
  <c r="E18" i="3" s="1"/>
  <c r="F17" i="2"/>
  <c r="C17" i="1"/>
  <c r="E17" i="1" s="1"/>
  <c r="F17" i="1"/>
  <c r="E16" i="1"/>
  <c r="F19" i="3" l="1"/>
  <c r="C19" i="3"/>
  <c r="E19" i="3" s="1"/>
  <c r="F18" i="2"/>
  <c r="C18" i="1"/>
  <c r="F18" i="1"/>
  <c r="F20" i="3" l="1"/>
  <c r="C20" i="3"/>
  <c r="E20" i="3" s="1"/>
  <c r="F19" i="2"/>
  <c r="C19" i="1"/>
  <c r="E19" i="1" s="1"/>
  <c r="F19" i="1"/>
  <c r="E18" i="1"/>
  <c r="F21" i="3" l="1"/>
  <c r="C21" i="3"/>
  <c r="F20" i="2"/>
  <c r="C20" i="1"/>
  <c r="F20" i="1"/>
  <c r="F22" i="3" l="1"/>
  <c r="C22" i="3"/>
  <c r="E22" i="3" s="1"/>
  <c r="E21" i="3"/>
  <c r="F21" i="2"/>
  <c r="F21" i="1"/>
  <c r="C21" i="1"/>
  <c r="E21" i="1" s="1"/>
  <c r="E20" i="1"/>
  <c r="F23" i="3" l="1"/>
  <c r="C23" i="3"/>
  <c r="E23" i="3" s="1"/>
  <c r="F22" i="2"/>
  <c r="F22" i="1"/>
  <c r="C22" i="1"/>
  <c r="E22" i="1" s="1"/>
  <c r="F24" i="3" l="1"/>
  <c r="C24" i="3"/>
  <c r="E24" i="3" s="1"/>
  <c r="F23" i="2"/>
  <c r="F23" i="1"/>
  <c r="C23" i="1"/>
  <c r="E23" i="1" s="1"/>
  <c r="F25" i="3" l="1"/>
  <c r="C25" i="3"/>
  <c r="E25" i="3" s="1"/>
  <c r="F24" i="2"/>
  <c r="F24" i="1"/>
  <c r="C24" i="1"/>
  <c r="E24" i="1" s="1"/>
  <c r="F26" i="3" l="1"/>
  <c r="C26" i="3"/>
  <c r="E26" i="3" s="1"/>
  <c r="F25" i="2"/>
  <c r="F25" i="1"/>
  <c r="C25" i="1"/>
  <c r="E25" i="1" s="1"/>
  <c r="C27" i="3" l="1"/>
  <c r="E27" i="3" s="1"/>
  <c r="F27" i="3"/>
  <c r="F26" i="2"/>
  <c r="F26" i="1"/>
  <c r="C26" i="1"/>
  <c r="E26" i="1" s="1"/>
  <c r="F28" i="3" l="1"/>
  <c r="C28" i="3"/>
  <c r="E28" i="3" s="1"/>
  <c r="F27" i="2"/>
  <c r="F27" i="1"/>
  <c r="C27" i="1"/>
  <c r="E27" i="1" s="1"/>
  <c r="F29" i="3" l="1"/>
  <c r="C29" i="3"/>
  <c r="E29" i="3" s="1"/>
  <c r="F28" i="2"/>
  <c r="F28" i="1"/>
  <c r="C28" i="1"/>
  <c r="E28" i="1" s="1"/>
  <c r="F30" i="3" l="1"/>
  <c r="C30" i="3"/>
  <c r="E30" i="3" s="1"/>
  <c r="F29" i="2"/>
  <c r="F29" i="1"/>
  <c r="C29" i="1"/>
  <c r="E29" i="1" s="1"/>
  <c r="F31" i="3" l="1"/>
  <c r="C31" i="3"/>
  <c r="E31" i="3" s="1"/>
  <c r="F30" i="2"/>
  <c r="F30" i="1"/>
  <c r="C30" i="1"/>
  <c r="E30" i="1" s="1"/>
  <c r="F32" i="3" l="1"/>
  <c r="C32" i="3"/>
  <c r="E32" i="3" s="1"/>
  <c r="F31" i="2"/>
  <c r="F31" i="1"/>
  <c r="C31" i="1"/>
  <c r="E31" i="1" s="1"/>
  <c r="F33" i="3" l="1"/>
  <c r="C33" i="3"/>
  <c r="E33" i="3" s="1"/>
  <c r="F32" i="2"/>
  <c r="F32" i="1"/>
  <c r="C32" i="1"/>
  <c r="E32" i="1" s="1"/>
  <c r="F34" i="3" l="1"/>
  <c r="C34" i="3"/>
  <c r="E34" i="3" s="1"/>
  <c r="F33" i="2"/>
  <c r="F33" i="1"/>
  <c r="C33" i="1"/>
  <c r="E33" i="1" s="1"/>
  <c r="F35" i="3" l="1"/>
  <c r="C35" i="3"/>
  <c r="E35" i="3" s="1"/>
  <c r="F34" i="2"/>
  <c r="F34" i="1"/>
  <c r="C34" i="1"/>
  <c r="E34" i="1" s="1"/>
  <c r="F36" i="3" l="1"/>
  <c r="C36" i="3"/>
  <c r="E36" i="3" s="1"/>
  <c r="F35" i="2"/>
  <c r="F35" i="1"/>
  <c r="C35" i="1"/>
  <c r="E35" i="1" s="1"/>
  <c r="F37" i="3" l="1"/>
  <c r="C37" i="3"/>
  <c r="E37" i="3" s="1"/>
  <c r="F36" i="2"/>
  <c r="F36" i="1"/>
  <c r="C36" i="1"/>
  <c r="E36" i="1" s="1"/>
  <c r="F38" i="3" l="1"/>
  <c r="C38" i="3"/>
  <c r="E38" i="3" s="1"/>
  <c r="F37" i="2"/>
  <c r="F37" i="1"/>
  <c r="C37" i="1"/>
  <c r="E37" i="1" s="1"/>
  <c r="F39" i="3" l="1"/>
  <c r="C39" i="3"/>
  <c r="E39" i="3" s="1"/>
  <c r="F38" i="2"/>
  <c r="F38" i="1"/>
  <c r="C38" i="1"/>
  <c r="E38" i="1" s="1"/>
  <c r="F40" i="3" l="1"/>
  <c r="C40" i="3"/>
  <c r="E40" i="3" s="1"/>
  <c r="F39" i="2"/>
  <c r="F39" i="1"/>
  <c r="C39" i="1"/>
  <c r="E39" i="1" s="1"/>
  <c r="F41" i="3" l="1"/>
  <c r="C41" i="3"/>
  <c r="E41" i="3" s="1"/>
  <c r="F40" i="2"/>
  <c r="F40" i="1"/>
  <c r="C40" i="1"/>
  <c r="E40" i="1" s="1"/>
  <c r="F42" i="3" l="1"/>
  <c r="C42" i="3"/>
  <c r="E42" i="3" s="1"/>
  <c r="F41" i="2"/>
  <c r="F41" i="1"/>
  <c r="C41" i="1"/>
  <c r="E41" i="1" s="1"/>
  <c r="F43" i="3" l="1"/>
  <c r="C43" i="3"/>
  <c r="E43" i="3" s="1"/>
  <c r="F42" i="2"/>
  <c r="F42" i="1"/>
  <c r="C42" i="1"/>
  <c r="E42" i="1" s="1"/>
  <c r="F44" i="3" l="1"/>
  <c r="C44" i="3"/>
  <c r="E44" i="3" s="1"/>
  <c r="F43" i="2"/>
  <c r="F43" i="1"/>
  <c r="C43" i="1"/>
  <c r="E43" i="1" s="1"/>
  <c r="F45" i="3" l="1"/>
  <c r="C45" i="3"/>
  <c r="E45" i="3" s="1"/>
  <c r="F44" i="2"/>
  <c r="F44" i="1"/>
  <c r="C44" i="1"/>
  <c r="E44" i="1" s="1"/>
  <c r="F46" i="3" l="1"/>
  <c r="C46" i="3"/>
  <c r="E46" i="3" s="1"/>
  <c r="F45" i="2"/>
  <c r="F45" i="1"/>
  <c r="C45" i="1"/>
  <c r="E45" i="1" s="1"/>
  <c r="F47" i="3" l="1"/>
  <c r="C47" i="3"/>
  <c r="E47" i="3" s="1"/>
  <c r="F46" i="2"/>
  <c r="F46" i="1"/>
  <c r="C46" i="1"/>
  <c r="E46" i="1" s="1"/>
  <c r="F48" i="3" l="1"/>
  <c r="C48" i="3"/>
  <c r="E48" i="3" s="1"/>
  <c r="F47" i="2"/>
  <c r="F47" i="1"/>
  <c r="C47" i="1"/>
  <c r="E47" i="1" s="1"/>
  <c r="F49" i="3" l="1"/>
  <c r="C49" i="3"/>
  <c r="E49" i="3" s="1"/>
  <c r="F48" i="2"/>
  <c r="F48" i="1"/>
  <c r="C48" i="1"/>
  <c r="E48" i="1" s="1"/>
  <c r="F50" i="3" l="1"/>
  <c r="C50" i="3"/>
  <c r="E50" i="3" s="1"/>
  <c r="F49" i="2"/>
  <c r="F49" i="1"/>
  <c r="C49" i="1"/>
  <c r="E49" i="1" s="1"/>
  <c r="F51" i="3" l="1"/>
  <c r="C51" i="3"/>
  <c r="E51" i="3" s="1"/>
  <c r="F50" i="2"/>
  <c r="F50" i="1"/>
  <c r="C50" i="1"/>
  <c r="E50" i="1" s="1"/>
  <c r="F52" i="3" l="1"/>
  <c r="C52" i="3"/>
  <c r="E52" i="3" s="1"/>
  <c r="F51" i="2"/>
  <c r="F51" i="1"/>
  <c r="C51" i="1"/>
  <c r="E51" i="1" s="1"/>
  <c r="F53" i="3" l="1"/>
  <c r="C53" i="3"/>
  <c r="E53" i="3" s="1"/>
  <c r="F52" i="2"/>
  <c r="F52" i="1"/>
  <c r="C52" i="1"/>
  <c r="E52" i="1" s="1"/>
  <c r="F54" i="3" l="1"/>
  <c r="C54" i="3"/>
  <c r="E54" i="3" s="1"/>
  <c r="F53" i="2"/>
  <c r="F53" i="1"/>
  <c r="C53" i="1"/>
  <c r="E53" i="1" s="1"/>
  <c r="F55" i="3" l="1"/>
  <c r="C55" i="3"/>
  <c r="E55" i="3" s="1"/>
  <c r="F54" i="2"/>
  <c r="F54" i="1"/>
  <c r="C54" i="1"/>
  <c r="E54" i="1" s="1"/>
  <c r="F56" i="3" l="1"/>
  <c r="C56" i="3"/>
  <c r="E56" i="3" s="1"/>
  <c r="F55" i="2"/>
  <c r="F55" i="1"/>
  <c r="C55" i="1"/>
  <c r="E55" i="1" s="1"/>
  <c r="F57" i="3" l="1"/>
  <c r="C57" i="3"/>
  <c r="E57" i="3" s="1"/>
  <c r="F56" i="2"/>
  <c r="F56" i="1"/>
  <c r="C56" i="1"/>
  <c r="E56" i="1" s="1"/>
  <c r="F58" i="3" l="1"/>
  <c r="C58" i="3"/>
  <c r="E58" i="3" s="1"/>
  <c r="F57" i="2"/>
  <c r="F57" i="1"/>
  <c r="C57" i="1"/>
  <c r="E57" i="1" s="1"/>
  <c r="F59" i="3" l="1"/>
  <c r="C59" i="3"/>
  <c r="E59" i="3" s="1"/>
  <c r="F58" i="2"/>
  <c r="F58" i="1"/>
  <c r="C58" i="1"/>
  <c r="E58" i="1" s="1"/>
  <c r="F60" i="3" l="1"/>
  <c r="C60" i="3"/>
  <c r="E60" i="3" s="1"/>
  <c r="F59" i="2"/>
  <c r="F59" i="1"/>
  <c r="C59" i="1"/>
  <c r="E59" i="1" s="1"/>
  <c r="F61" i="3" l="1"/>
  <c r="C61" i="3"/>
  <c r="E61" i="3" s="1"/>
  <c r="F60" i="2"/>
  <c r="F60" i="1"/>
  <c r="C60" i="1"/>
  <c r="E60" i="1" s="1"/>
  <c r="F62" i="3" l="1"/>
  <c r="C62" i="3"/>
  <c r="E62" i="3" s="1"/>
  <c r="F61" i="2"/>
  <c r="F61" i="1"/>
  <c r="C61" i="1"/>
  <c r="E61" i="1" s="1"/>
  <c r="F63" i="3" l="1"/>
  <c r="C63" i="3"/>
  <c r="E63" i="3" s="1"/>
  <c r="F62" i="2"/>
  <c r="F62" i="1"/>
  <c r="C62" i="1"/>
  <c r="E62" i="1" s="1"/>
  <c r="F64" i="3" l="1"/>
  <c r="C64" i="3"/>
  <c r="E64" i="3" s="1"/>
  <c r="F63" i="2"/>
  <c r="F63" i="1"/>
  <c r="C63" i="1"/>
  <c r="E63" i="1" s="1"/>
  <c r="F65" i="3" l="1"/>
  <c r="C65" i="3"/>
  <c r="E65" i="3" s="1"/>
  <c r="F64" i="2"/>
  <c r="F64" i="1"/>
  <c r="C64" i="1"/>
  <c r="E64" i="1" s="1"/>
  <c r="F66" i="3" l="1"/>
  <c r="C66" i="3"/>
  <c r="E66" i="3" s="1"/>
  <c r="F65" i="2"/>
  <c r="F65" i="1"/>
  <c r="C65" i="1"/>
  <c r="E65" i="1" s="1"/>
  <c r="F67" i="3" l="1"/>
  <c r="C67" i="3"/>
  <c r="E67" i="3" s="1"/>
  <c r="F66" i="2"/>
  <c r="F66" i="1"/>
  <c r="C66" i="1"/>
  <c r="E66" i="1" s="1"/>
  <c r="F68" i="3" l="1"/>
  <c r="C68" i="3"/>
  <c r="E68" i="3" s="1"/>
  <c r="F67" i="2"/>
  <c r="F67" i="1"/>
  <c r="C67" i="1"/>
  <c r="E67" i="1" s="1"/>
  <c r="F69" i="3" l="1"/>
  <c r="C69" i="3"/>
  <c r="E69" i="3" s="1"/>
  <c r="F68" i="2"/>
  <c r="F68" i="1"/>
  <c r="C68" i="1"/>
  <c r="E68" i="1" s="1"/>
  <c r="F70" i="3" l="1"/>
  <c r="C70" i="3"/>
  <c r="E70" i="3" s="1"/>
  <c r="F69" i="2"/>
  <c r="F69" i="1"/>
  <c r="C69" i="1"/>
  <c r="E69" i="1" s="1"/>
  <c r="F71" i="3" l="1"/>
  <c r="C71" i="3"/>
  <c r="E71" i="3" s="1"/>
  <c r="F70" i="2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F333" i="2" s="1"/>
  <c r="F334" i="2" s="1"/>
  <c r="F335" i="2" s="1"/>
  <c r="F336" i="2" s="1"/>
  <c r="F337" i="2" s="1"/>
  <c r="F338" i="2" s="1"/>
  <c r="F339" i="2" s="1"/>
  <c r="F340" i="2" s="1"/>
  <c r="F341" i="2" s="1"/>
  <c r="F342" i="2" s="1"/>
  <c r="F343" i="2" s="1"/>
  <c r="F344" i="2" s="1"/>
  <c r="F345" i="2" s="1"/>
  <c r="F346" i="2" s="1"/>
  <c r="F347" i="2" s="1"/>
  <c r="F348" i="2" s="1"/>
  <c r="F349" i="2" s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F372" i="2" s="1"/>
  <c r="F373" i="2" s="1"/>
  <c r="F374" i="2" s="1"/>
  <c r="F70" i="1"/>
  <c r="C70" i="1"/>
  <c r="E70" i="1" s="1"/>
  <c r="F72" i="3" l="1"/>
  <c r="C72" i="3"/>
  <c r="E72" i="3" s="1"/>
  <c r="F71" i="1"/>
  <c r="C71" i="1"/>
  <c r="E71" i="1" s="1"/>
  <c r="F73" i="3" l="1"/>
  <c r="C73" i="3"/>
  <c r="E73" i="3" s="1"/>
  <c r="F72" i="1"/>
  <c r="C72" i="1"/>
  <c r="E72" i="1" s="1"/>
  <c r="F74" i="3" l="1"/>
  <c r="C74" i="3"/>
  <c r="E74" i="3" s="1"/>
  <c r="F73" i="1"/>
  <c r="C73" i="1"/>
  <c r="E73" i="1" s="1"/>
  <c r="F75" i="3" l="1"/>
  <c r="C75" i="3"/>
  <c r="E75" i="3" s="1"/>
  <c r="F74" i="1"/>
  <c r="C74" i="1"/>
  <c r="E74" i="1" s="1"/>
  <c r="F76" i="3" l="1"/>
  <c r="C76" i="3"/>
  <c r="E76" i="3" s="1"/>
  <c r="F75" i="1"/>
  <c r="C75" i="1"/>
  <c r="E75" i="1" s="1"/>
  <c r="F77" i="3" l="1"/>
  <c r="C77" i="3"/>
  <c r="E77" i="3" s="1"/>
  <c r="F76" i="1"/>
  <c r="C76" i="1"/>
  <c r="E76" i="1" s="1"/>
  <c r="F78" i="3" l="1"/>
  <c r="C78" i="3"/>
  <c r="E78" i="3" s="1"/>
  <c r="F77" i="1"/>
  <c r="C77" i="1"/>
  <c r="E77" i="1" s="1"/>
  <c r="F79" i="3" l="1"/>
  <c r="C79" i="3"/>
  <c r="E79" i="3" s="1"/>
  <c r="F78" i="1"/>
  <c r="C78" i="1"/>
  <c r="E78" i="1" s="1"/>
  <c r="F80" i="3" l="1"/>
  <c r="C80" i="3"/>
  <c r="E80" i="3" s="1"/>
  <c r="F79" i="1"/>
  <c r="C79" i="1"/>
  <c r="E79" i="1" s="1"/>
  <c r="F81" i="3" l="1"/>
  <c r="C81" i="3"/>
  <c r="E81" i="3" s="1"/>
  <c r="F80" i="1"/>
  <c r="C80" i="1"/>
  <c r="E80" i="1" s="1"/>
  <c r="F82" i="3" l="1"/>
  <c r="C82" i="3"/>
  <c r="E82" i="3" s="1"/>
  <c r="F81" i="1"/>
  <c r="C81" i="1"/>
  <c r="E81" i="1" s="1"/>
  <c r="F83" i="3" l="1"/>
  <c r="C83" i="3"/>
  <c r="E83" i="3" s="1"/>
  <c r="F82" i="1"/>
  <c r="C82" i="1"/>
  <c r="E82" i="1" s="1"/>
  <c r="F84" i="3" l="1"/>
  <c r="C84" i="3"/>
  <c r="E84" i="3" s="1"/>
  <c r="F83" i="1"/>
  <c r="C83" i="1"/>
  <c r="E83" i="1" s="1"/>
  <c r="F85" i="3" l="1"/>
  <c r="C85" i="3"/>
  <c r="E85" i="3" s="1"/>
  <c r="F84" i="1"/>
  <c r="C84" i="1"/>
  <c r="E84" i="1" s="1"/>
  <c r="F86" i="3" l="1"/>
  <c r="C86" i="3"/>
  <c r="E86" i="3" s="1"/>
  <c r="F85" i="1"/>
  <c r="C85" i="1"/>
  <c r="E85" i="1" s="1"/>
  <c r="F87" i="3" l="1"/>
  <c r="C87" i="3"/>
  <c r="E87" i="3" s="1"/>
  <c r="F86" i="1"/>
  <c r="C86" i="1"/>
  <c r="E86" i="1" s="1"/>
  <c r="F88" i="3" l="1"/>
  <c r="C88" i="3"/>
  <c r="E88" i="3" s="1"/>
  <c r="F87" i="1"/>
  <c r="C87" i="1"/>
  <c r="E87" i="1" s="1"/>
  <c r="F89" i="3" l="1"/>
  <c r="C89" i="3"/>
  <c r="E89" i="3" s="1"/>
  <c r="F88" i="1"/>
  <c r="C88" i="1"/>
  <c r="E88" i="1" s="1"/>
  <c r="F90" i="3" l="1"/>
  <c r="C90" i="3"/>
  <c r="E90" i="3" s="1"/>
  <c r="F89" i="1"/>
  <c r="C89" i="1"/>
  <c r="E89" i="1" s="1"/>
  <c r="F91" i="3" l="1"/>
  <c r="C91" i="3"/>
  <c r="E91" i="3" s="1"/>
  <c r="F90" i="1"/>
  <c r="C90" i="1"/>
  <c r="E90" i="1" s="1"/>
  <c r="F92" i="3" l="1"/>
  <c r="C92" i="3"/>
  <c r="E92" i="3" s="1"/>
  <c r="F91" i="1"/>
  <c r="C91" i="1"/>
  <c r="E91" i="1" s="1"/>
  <c r="F93" i="3" l="1"/>
  <c r="C93" i="3"/>
  <c r="E93" i="3" s="1"/>
  <c r="F92" i="1"/>
  <c r="C92" i="1"/>
  <c r="E92" i="1" s="1"/>
  <c r="F94" i="3" l="1"/>
  <c r="C94" i="3"/>
  <c r="E94" i="3" s="1"/>
  <c r="F93" i="1"/>
  <c r="C93" i="1"/>
  <c r="E93" i="1" s="1"/>
  <c r="F95" i="3" l="1"/>
  <c r="C95" i="3"/>
  <c r="E95" i="3" s="1"/>
  <c r="F94" i="1"/>
  <c r="C94" i="1"/>
  <c r="E94" i="1" s="1"/>
  <c r="F96" i="3" l="1"/>
  <c r="C96" i="3"/>
  <c r="E96" i="3" s="1"/>
  <c r="F95" i="1"/>
  <c r="C95" i="1"/>
  <c r="E95" i="1" s="1"/>
  <c r="F97" i="3" l="1"/>
  <c r="C97" i="3"/>
  <c r="E97" i="3" s="1"/>
  <c r="F96" i="1"/>
  <c r="C96" i="1"/>
  <c r="E96" i="1" s="1"/>
  <c r="F98" i="3" l="1"/>
  <c r="C98" i="3"/>
  <c r="E98" i="3" s="1"/>
  <c r="F97" i="1"/>
  <c r="C97" i="1"/>
  <c r="E97" i="1" s="1"/>
  <c r="F99" i="3" l="1"/>
  <c r="C99" i="3"/>
  <c r="E99" i="3" s="1"/>
  <c r="F98" i="1"/>
  <c r="C98" i="1"/>
  <c r="E98" i="1" s="1"/>
  <c r="F100" i="3" l="1"/>
  <c r="C100" i="3"/>
  <c r="E100" i="3" s="1"/>
  <c r="F99" i="1"/>
  <c r="C99" i="1"/>
  <c r="E99" i="1" s="1"/>
  <c r="F101" i="3" l="1"/>
  <c r="C101" i="3"/>
  <c r="E101" i="3" s="1"/>
  <c r="F100" i="1"/>
  <c r="C100" i="1"/>
  <c r="E100" i="1" s="1"/>
  <c r="F102" i="3" l="1"/>
  <c r="C102" i="3"/>
  <c r="E102" i="3" s="1"/>
  <c r="F101" i="1"/>
  <c r="C101" i="1"/>
  <c r="E101" i="1" s="1"/>
  <c r="F103" i="3" l="1"/>
  <c r="C103" i="3"/>
  <c r="E103" i="3" s="1"/>
  <c r="F102" i="1"/>
  <c r="C102" i="1"/>
  <c r="E102" i="1" s="1"/>
  <c r="F104" i="3" l="1"/>
  <c r="C104" i="3"/>
  <c r="E104" i="3" s="1"/>
  <c r="F103" i="1"/>
  <c r="C103" i="1"/>
  <c r="E103" i="1" s="1"/>
  <c r="F105" i="3" l="1"/>
  <c r="C105" i="3"/>
  <c r="E105" i="3" s="1"/>
  <c r="F104" i="1"/>
  <c r="C104" i="1"/>
  <c r="E104" i="1" s="1"/>
  <c r="F106" i="3" l="1"/>
  <c r="C106" i="3"/>
  <c r="E106" i="3" s="1"/>
  <c r="F105" i="1"/>
  <c r="C105" i="1"/>
  <c r="E105" i="1" s="1"/>
  <c r="F107" i="3" l="1"/>
  <c r="C107" i="3"/>
  <c r="E107" i="3" s="1"/>
  <c r="F106" i="1"/>
  <c r="C106" i="1"/>
  <c r="E106" i="1" s="1"/>
  <c r="F108" i="3" l="1"/>
  <c r="C108" i="3"/>
  <c r="E108" i="3" s="1"/>
  <c r="F107" i="1"/>
  <c r="C107" i="1"/>
  <c r="E107" i="1" s="1"/>
  <c r="F109" i="3" l="1"/>
  <c r="C109" i="3"/>
  <c r="E109" i="3" s="1"/>
  <c r="F108" i="1"/>
  <c r="C108" i="1"/>
  <c r="E108" i="1" s="1"/>
  <c r="F110" i="3" l="1"/>
  <c r="C110" i="3"/>
  <c r="E110" i="3" s="1"/>
  <c r="F109" i="1"/>
  <c r="C109" i="1"/>
  <c r="E109" i="1" s="1"/>
  <c r="F111" i="3" l="1"/>
  <c r="C111" i="3"/>
  <c r="E111" i="3" s="1"/>
  <c r="F110" i="1"/>
  <c r="C110" i="1"/>
  <c r="E110" i="1" s="1"/>
  <c r="F112" i="3" l="1"/>
  <c r="C112" i="3"/>
  <c r="E112" i="3" s="1"/>
  <c r="F111" i="1"/>
  <c r="C111" i="1"/>
  <c r="E111" i="1" s="1"/>
  <c r="F113" i="3" l="1"/>
  <c r="C113" i="3"/>
  <c r="E113" i="3" s="1"/>
  <c r="F112" i="1"/>
  <c r="C112" i="1"/>
  <c r="E112" i="1" s="1"/>
  <c r="F114" i="3" l="1"/>
  <c r="C114" i="3"/>
  <c r="E114" i="3" s="1"/>
  <c r="F113" i="1"/>
  <c r="C113" i="1"/>
  <c r="E113" i="1" s="1"/>
  <c r="F115" i="3" l="1"/>
  <c r="C115" i="3"/>
  <c r="E115" i="3" s="1"/>
  <c r="F114" i="1"/>
  <c r="C114" i="1"/>
  <c r="E114" i="1" s="1"/>
  <c r="F116" i="3" l="1"/>
  <c r="C116" i="3"/>
  <c r="E116" i="3" s="1"/>
  <c r="F115" i="1"/>
  <c r="C115" i="1"/>
  <c r="E115" i="1" s="1"/>
  <c r="F117" i="3" l="1"/>
  <c r="C117" i="3"/>
  <c r="E117" i="3" s="1"/>
  <c r="F116" i="1"/>
  <c r="C116" i="1"/>
  <c r="E116" i="1" s="1"/>
  <c r="F118" i="3" l="1"/>
  <c r="C118" i="3"/>
  <c r="E118" i="3" s="1"/>
  <c r="F117" i="1"/>
  <c r="C117" i="1"/>
  <c r="E117" i="1" s="1"/>
  <c r="F119" i="3" l="1"/>
  <c r="C119" i="3"/>
  <c r="E119" i="3" s="1"/>
  <c r="F118" i="1"/>
  <c r="C118" i="1"/>
  <c r="E118" i="1" s="1"/>
  <c r="F120" i="3" l="1"/>
  <c r="C120" i="3"/>
  <c r="E120" i="3" s="1"/>
  <c r="F119" i="1"/>
  <c r="C119" i="1"/>
  <c r="E119" i="1" s="1"/>
  <c r="F121" i="3" l="1"/>
  <c r="C121" i="3"/>
  <c r="E121" i="3" s="1"/>
  <c r="F120" i="1"/>
  <c r="C120" i="1"/>
  <c r="E120" i="1" s="1"/>
  <c r="F122" i="3" l="1"/>
  <c r="C122" i="3"/>
  <c r="E122" i="3" s="1"/>
  <c r="F121" i="1"/>
  <c r="C121" i="1"/>
  <c r="E121" i="1" s="1"/>
  <c r="F123" i="3" l="1"/>
  <c r="C123" i="3"/>
  <c r="E123" i="3" s="1"/>
  <c r="F122" i="1"/>
  <c r="C122" i="1"/>
  <c r="E122" i="1" s="1"/>
  <c r="F124" i="3" l="1"/>
  <c r="C124" i="3"/>
  <c r="E124" i="3" s="1"/>
  <c r="F123" i="1"/>
  <c r="C123" i="1"/>
  <c r="E123" i="1" s="1"/>
  <c r="F125" i="3" l="1"/>
  <c r="C125" i="3"/>
  <c r="E125" i="3" s="1"/>
  <c r="F124" i="1"/>
  <c r="C124" i="1"/>
  <c r="E124" i="1" s="1"/>
  <c r="F126" i="3" l="1"/>
  <c r="C126" i="3"/>
  <c r="E126" i="3" s="1"/>
  <c r="F125" i="1"/>
  <c r="C125" i="1"/>
  <c r="E125" i="1" s="1"/>
  <c r="F127" i="3" l="1"/>
  <c r="C127" i="3"/>
  <c r="E127" i="3" s="1"/>
  <c r="F126" i="1"/>
  <c r="C126" i="1"/>
  <c r="E126" i="1" s="1"/>
  <c r="F128" i="3" l="1"/>
  <c r="C128" i="3"/>
  <c r="E128" i="3" s="1"/>
  <c r="F127" i="1"/>
  <c r="C127" i="1"/>
  <c r="E127" i="1" s="1"/>
  <c r="F129" i="3" l="1"/>
  <c r="C129" i="3"/>
  <c r="E129" i="3" s="1"/>
  <c r="F128" i="1"/>
  <c r="C128" i="1"/>
  <c r="E128" i="1" s="1"/>
  <c r="F130" i="3" l="1"/>
  <c r="C130" i="3"/>
  <c r="E130" i="3" s="1"/>
  <c r="F129" i="1"/>
  <c r="C129" i="1"/>
  <c r="E129" i="1" s="1"/>
  <c r="F131" i="3" l="1"/>
  <c r="C131" i="3"/>
  <c r="E131" i="3" s="1"/>
  <c r="F130" i="1"/>
  <c r="C130" i="1"/>
  <c r="E130" i="1" s="1"/>
  <c r="F132" i="3" l="1"/>
  <c r="C132" i="3"/>
  <c r="E132" i="3" s="1"/>
  <c r="F131" i="1"/>
  <c r="C131" i="1"/>
  <c r="E131" i="1" s="1"/>
  <c r="F133" i="3" l="1"/>
  <c r="C133" i="3"/>
  <c r="E133" i="3" s="1"/>
  <c r="F132" i="1"/>
  <c r="C132" i="1"/>
  <c r="E132" i="1" s="1"/>
  <c r="F134" i="3" l="1"/>
  <c r="C134" i="3"/>
  <c r="E134" i="3" s="1"/>
  <c r="F133" i="1"/>
  <c r="C133" i="1"/>
  <c r="E133" i="1" s="1"/>
  <c r="F135" i="3" l="1"/>
  <c r="C135" i="3"/>
  <c r="E135" i="3" s="1"/>
  <c r="F134" i="1"/>
  <c r="C134" i="1"/>
  <c r="E134" i="1" s="1"/>
  <c r="F136" i="3" l="1"/>
  <c r="C136" i="3"/>
  <c r="E136" i="3" s="1"/>
  <c r="F135" i="1"/>
  <c r="C135" i="1"/>
  <c r="E135" i="1" s="1"/>
  <c r="F137" i="3" l="1"/>
  <c r="C137" i="3"/>
  <c r="E137" i="3" s="1"/>
  <c r="F136" i="1"/>
  <c r="C136" i="1"/>
  <c r="E136" i="1" s="1"/>
  <c r="F138" i="3" l="1"/>
  <c r="C138" i="3"/>
  <c r="E138" i="3" s="1"/>
  <c r="F137" i="1"/>
  <c r="C137" i="1"/>
  <c r="E137" i="1" s="1"/>
  <c r="F139" i="3" l="1"/>
  <c r="C139" i="3"/>
  <c r="E139" i="3" s="1"/>
  <c r="F138" i="1"/>
  <c r="C138" i="1"/>
  <c r="E138" i="1" s="1"/>
  <c r="F140" i="3" l="1"/>
  <c r="C140" i="3"/>
  <c r="E140" i="3" s="1"/>
  <c r="F139" i="1"/>
  <c r="C139" i="1"/>
  <c r="E139" i="1" s="1"/>
  <c r="F141" i="3" l="1"/>
  <c r="C141" i="3"/>
  <c r="E141" i="3" s="1"/>
  <c r="F140" i="1"/>
  <c r="C140" i="1"/>
  <c r="E140" i="1" s="1"/>
  <c r="F142" i="3" l="1"/>
  <c r="C142" i="3"/>
  <c r="E142" i="3" s="1"/>
  <c r="F141" i="1"/>
  <c r="C141" i="1"/>
  <c r="E141" i="1" s="1"/>
  <c r="F143" i="3" l="1"/>
  <c r="C143" i="3"/>
  <c r="E143" i="3" s="1"/>
  <c r="F142" i="1"/>
  <c r="C142" i="1"/>
  <c r="E142" i="1" s="1"/>
  <c r="F144" i="3" l="1"/>
  <c r="C144" i="3"/>
  <c r="E144" i="3" s="1"/>
  <c r="F143" i="1"/>
  <c r="C143" i="1"/>
  <c r="E143" i="1" s="1"/>
  <c r="F145" i="3" l="1"/>
  <c r="C145" i="3"/>
  <c r="E145" i="3" s="1"/>
  <c r="F144" i="1"/>
  <c r="C144" i="1"/>
  <c r="E144" i="1" s="1"/>
  <c r="F146" i="3" l="1"/>
  <c r="C146" i="3"/>
  <c r="E146" i="3" s="1"/>
  <c r="F145" i="1"/>
  <c r="C145" i="1"/>
  <c r="E145" i="1" s="1"/>
  <c r="F147" i="3" l="1"/>
  <c r="C147" i="3"/>
  <c r="E147" i="3" s="1"/>
  <c r="F146" i="1"/>
  <c r="C146" i="1"/>
  <c r="E146" i="1" s="1"/>
  <c r="F148" i="3" l="1"/>
  <c r="C148" i="3"/>
  <c r="E148" i="3" s="1"/>
  <c r="F147" i="1"/>
  <c r="C147" i="1"/>
  <c r="E147" i="1" s="1"/>
  <c r="F149" i="3" l="1"/>
  <c r="C149" i="3"/>
  <c r="E149" i="3" s="1"/>
  <c r="F148" i="1"/>
  <c r="C148" i="1"/>
  <c r="E148" i="1" s="1"/>
  <c r="F150" i="3" l="1"/>
  <c r="C150" i="3"/>
  <c r="E150" i="3" s="1"/>
  <c r="F149" i="1"/>
  <c r="C149" i="1"/>
  <c r="E149" i="1" s="1"/>
  <c r="F151" i="3" l="1"/>
  <c r="C151" i="3"/>
  <c r="E151" i="3" s="1"/>
  <c r="F150" i="1"/>
  <c r="C150" i="1"/>
  <c r="E150" i="1" s="1"/>
  <c r="F152" i="3" l="1"/>
  <c r="C152" i="3"/>
  <c r="E152" i="3" s="1"/>
  <c r="F151" i="1"/>
  <c r="C151" i="1"/>
  <c r="E151" i="1" s="1"/>
  <c r="F153" i="3" l="1"/>
  <c r="C153" i="3"/>
  <c r="E153" i="3" s="1"/>
  <c r="F152" i="1"/>
  <c r="C152" i="1"/>
  <c r="E152" i="1" s="1"/>
  <c r="F154" i="3" l="1"/>
  <c r="C154" i="3"/>
  <c r="E154" i="3" s="1"/>
  <c r="F153" i="1"/>
  <c r="C153" i="1"/>
  <c r="E153" i="1" s="1"/>
  <c r="F155" i="3" l="1"/>
  <c r="C155" i="3"/>
  <c r="E155" i="3" s="1"/>
  <c r="F154" i="1"/>
  <c r="C154" i="1"/>
  <c r="E154" i="1" s="1"/>
  <c r="F156" i="3" l="1"/>
  <c r="C156" i="3"/>
  <c r="E156" i="3" s="1"/>
  <c r="F155" i="1"/>
  <c r="C155" i="1"/>
  <c r="E155" i="1" s="1"/>
  <c r="F157" i="3" l="1"/>
  <c r="C157" i="3"/>
  <c r="E157" i="3" s="1"/>
  <c r="F156" i="1"/>
  <c r="C156" i="1"/>
  <c r="E156" i="1" s="1"/>
  <c r="F158" i="3" l="1"/>
  <c r="C158" i="3"/>
  <c r="E158" i="3" s="1"/>
  <c r="F157" i="1"/>
  <c r="C157" i="1"/>
  <c r="E157" i="1" s="1"/>
  <c r="F159" i="3" l="1"/>
  <c r="C159" i="3"/>
  <c r="E159" i="3" s="1"/>
  <c r="F158" i="1"/>
  <c r="C158" i="1"/>
  <c r="E158" i="1" s="1"/>
  <c r="F160" i="3" l="1"/>
  <c r="C160" i="3"/>
  <c r="E160" i="3" s="1"/>
  <c r="F159" i="1"/>
  <c r="C159" i="1"/>
  <c r="E159" i="1" s="1"/>
  <c r="F161" i="3" l="1"/>
  <c r="C161" i="3"/>
  <c r="E161" i="3" s="1"/>
  <c r="F160" i="1"/>
  <c r="C160" i="1"/>
  <c r="E160" i="1" s="1"/>
  <c r="F162" i="3" l="1"/>
  <c r="C162" i="3"/>
  <c r="E162" i="3" s="1"/>
  <c r="F161" i="1"/>
  <c r="C161" i="1"/>
  <c r="E161" i="1" s="1"/>
  <c r="F163" i="3" l="1"/>
  <c r="C163" i="3"/>
  <c r="E163" i="3" s="1"/>
  <c r="F162" i="1"/>
  <c r="C162" i="1"/>
  <c r="E162" i="1" s="1"/>
  <c r="F164" i="3" l="1"/>
  <c r="C164" i="3"/>
  <c r="E164" i="3" s="1"/>
  <c r="F163" i="1"/>
  <c r="C163" i="1"/>
  <c r="E163" i="1" s="1"/>
  <c r="F165" i="3" l="1"/>
  <c r="C165" i="3"/>
  <c r="E165" i="3" s="1"/>
  <c r="F164" i="1"/>
  <c r="C164" i="1"/>
  <c r="E164" i="1" s="1"/>
  <c r="F166" i="3" l="1"/>
  <c r="C166" i="3"/>
  <c r="E166" i="3" s="1"/>
  <c r="F165" i="1"/>
  <c r="C165" i="1"/>
  <c r="E165" i="1" s="1"/>
  <c r="F167" i="3" l="1"/>
  <c r="C167" i="3"/>
  <c r="E167" i="3" s="1"/>
  <c r="F166" i="1"/>
  <c r="C166" i="1"/>
  <c r="E166" i="1" s="1"/>
  <c r="F168" i="3" l="1"/>
  <c r="C168" i="3"/>
  <c r="E168" i="3" s="1"/>
  <c r="F167" i="1"/>
  <c r="C167" i="1"/>
  <c r="E167" i="1" s="1"/>
  <c r="F169" i="3" l="1"/>
  <c r="C169" i="3"/>
  <c r="E169" i="3" s="1"/>
  <c r="F168" i="1"/>
  <c r="C168" i="1"/>
  <c r="E168" i="1" s="1"/>
  <c r="F170" i="3" l="1"/>
  <c r="C170" i="3"/>
  <c r="E170" i="3" s="1"/>
  <c r="F169" i="1"/>
  <c r="C169" i="1"/>
  <c r="E169" i="1" s="1"/>
  <c r="F171" i="3" l="1"/>
  <c r="C171" i="3"/>
  <c r="E171" i="3" s="1"/>
  <c r="F170" i="1"/>
  <c r="C170" i="1"/>
  <c r="E170" i="1" s="1"/>
  <c r="F172" i="3" l="1"/>
  <c r="C172" i="3"/>
  <c r="E172" i="3" s="1"/>
  <c r="F171" i="1"/>
  <c r="C171" i="1"/>
  <c r="E171" i="1" s="1"/>
  <c r="F173" i="3" l="1"/>
  <c r="C173" i="3"/>
  <c r="E173" i="3" s="1"/>
  <c r="F172" i="1"/>
  <c r="C172" i="1"/>
  <c r="E172" i="1" s="1"/>
  <c r="F174" i="3" l="1"/>
  <c r="C174" i="3"/>
  <c r="E174" i="3" s="1"/>
  <c r="F173" i="1"/>
  <c r="C173" i="1"/>
  <c r="E173" i="1" s="1"/>
  <c r="F175" i="3" l="1"/>
  <c r="C175" i="3"/>
  <c r="E175" i="3" s="1"/>
  <c r="F174" i="1"/>
  <c r="C174" i="1"/>
  <c r="E174" i="1" s="1"/>
  <c r="F176" i="3" l="1"/>
  <c r="C176" i="3"/>
  <c r="E176" i="3" s="1"/>
  <c r="F175" i="1"/>
  <c r="C175" i="1"/>
  <c r="E175" i="1" s="1"/>
  <c r="F177" i="3" l="1"/>
  <c r="C177" i="3"/>
  <c r="E177" i="3" s="1"/>
  <c r="F176" i="1"/>
  <c r="C176" i="1"/>
  <c r="E176" i="1" s="1"/>
  <c r="F178" i="3" l="1"/>
  <c r="C178" i="3"/>
  <c r="E178" i="3" s="1"/>
  <c r="F177" i="1"/>
  <c r="C177" i="1"/>
  <c r="E177" i="1" s="1"/>
  <c r="F179" i="3" l="1"/>
  <c r="C179" i="3"/>
  <c r="E179" i="3" s="1"/>
  <c r="F178" i="1"/>
  <c r="C178" i="1"/>
  <c r="E178" i="1" s="1"/>
  <c r="F180" i="3" l="1"/>
  <c r="C180" i="3"/>
  <c r="E180" i="3" s="1"/>
  <c r="F179" i="1"/>
  <c r="C179" i="1"/>
  <c r="E179" i="1" s="1"/>
  <c r="F181" i="3" l="1"/>
  <c r="C181" i="3"/>
  <c r="E181" i="3" s="1"/>
  <c r="F180" i="1"/>
  <c r="C180" i="1"/>
  <c r="E180" i="1" s="1"/>
  <c r="F182" i="3" l="1"/>
  <c r="C182" i="3"/>
  <c r="E182" i="3" s="1"/>
  <c r="F181" i="1"/>
  <c r="C181" i="1"/>
  <c r="E181" i="1" s="1"/>
  <c r="F183" i="3" l="1"/>
  <c r="C183" i="3"/>
  <c r="E183" i="3" s="1"/>
  <c r="F182" i="1"/>
  <c r="C182" i="1"/>
  <c r="E182" i="1" s="1"/>
  <c r="F184" i="3" l="1"/>
  <c r="C184" i="3"/>
  <c r="E184" i="3" s="1"/>
  <c r="F183" i="1"/>
  <c r="C183" i="1"/>
  <c r="E183" i="1" s="1"/>
  <c r="F185" i="3" l="1"/>
  <c r="C185" i="3"/>
  <c r="E185" i="3" s="1"/>
  <c r="F184" i="1"/>
  <c r="C184" i="1"/>
  <c r="E184" i="1" s="1"/>
  <c r="F186" i="3" l="1"/>
  <c r="C186" i="3"/>
  <c r="E186" i="3" s="1"/>
  <c r="F185" i="1"/>
  <c r="C185" i="1"/>
  <c r="E185" i="1" s="1"/>
  <c r="F187" i="3" l="1"/>
  <c r="C187" i="3"/>
  <c r="E187" i="3" s="1"/>
  <c r="F186" i="1"/>
  <c r="C186" i="1"/>
  <c r="E186" i="1" s="1"/>
  <c r="F188" i="3" l="1"/>
  <c r="C188" i="3"/>
  <c r="E188" i="3" s="1"/>
  <c r="F187" i="1"/>
  <c r="C187" i="1"/>
  <c r="E187" i="1" s="1"/>
  <c r="F189" i="3" l="1"/>
  <c r="C189" i="3"/>
  <c r="E189" i="3" s="1"/>
  <c r="F188" i="1"/>
  <c r="C188" i="1"/>
  <c r="E188" i="1" s="1"/>
  <c r="F190" i="3" l="1"/>
  <c r="C190" i="3"/>
  <c r="E190" i="3" s="1"/>
  <c r="F189" i="1"/>
  <c r="C189" i="1"/>
  <c r="E189" i="1" s="1"/>
  <c r="F191" i="3" l="1"/>
  <c r="C191" i="3"/>
  <c r="E191" i="3" s="1"/>
  <c r="F190" i="1"/>
  <c r="C190" i="1"/>
  <c r="E190" i="1" s="1"/>
  <c r="F192" i="3" l="1"/>
  <c r="C192" i="3"/>
  <c r="E192" i="3" s="1"/>
  <c r="F191" i="1"/>
  <c r="C191" i="1"/>
  <c r="E191" i="1" s="1"/>
  <c r="F193" i="3" l="1"/>
  <c r="C193" i="3"/>
  <c r="E193" i="3" s="1"/>
  <c r="F192" i="1"/>
  <c r="C192" i="1"/>
  <c r="E192" i="1" s="1"/>
  <c r="F194" i="3" l="1"/>
  <c r="C194" i="3"/>
  <c r="E194" i="3" s="1"/>
  <c r="F193" i="1"/>
  <c r="C193" i="1"/>
  <c r="E193" i="1" s="1"/>
  <c r="F195" i="3" l="1"/>
  <c r="C195" i="3"/>
  <c r="E195" i="3" s="1"/>
  <c r="F194" i="1"/>
  <c r="C194" i="1"/>
  <c r="E194" i="1" s="1"/>
  <c r="F196" i="3" l="1"/>
  <c r="C196" i="3"/>
  <c r="E196" i="3" s="1"/>
  <c r="F195" i="1"/>
  <c r="C195" i="1"/>
  <c r="E195" i="1" s="1"/>
  <c r="F197" i="3" l="1"/>
  <c r="C197" i="3"/>
  <c r="E197" i="3" s="1"/>
  <c r="F196" i="1"/>
  <c r="C196" i="1"/>
  <c r="E196" i="1" s="1"/>
  <c r="F198" i="3" l="1"/>
  <c r="C198" i="3"/>
  <c r="E198" i="3" s="1"/>
  <c r="F197" i="1"/>
  <c r="C197" i="1"/>
  <c r="E197" i="1" s="1"/>
  <c r="F199" i="3" l="1"/>
  <c r="C199" i="3"/>
  <c r="E199" i="3" s="1"/>
  <c r="F198" i="1"/>
  <c r="C198" i="1"/>
  <c r="E198" i="1" s="1"/>
  <c r="F200" i="3" l="1"/>
  <c r="C200" i="3"/>
  <c r="E200" i="3" s="1"/>
  <c r="F199" i="1"/>
  <c r="C199" i="1"/>
  <c r="E199" i="1" s="1"/>
  <c r="F201" i="3" l="1"/>
  <c r="C201" i="3"/>
  <c r="E201" i="3" s="1"/>
  <c r="F200" i="1"/>
  <c r="C200" i="1"/>
  <c r="E200" i="1" s="1"/>
  <c r="F202" i="3" l="1"/>
  <c r="C202" i="3"/>
  <c r="E202" i="3" s="1"/>
  <c r="F201" i="1"/>
  <c r="C201" i="1"/>
  <c r="E201" i="1" s="1"/>
  <c r="F203" i="3" l="1"/>
  <c r="C203" i="3"/>
  <c r="E203" i="3" s="1"/>
  <c r="F202" i="1"/>
  <c r="C202" i="1"/>
  <c r="E202" i="1" s="1"/>
  <c r="F204" i="3" l="1"/>
  <c r="C204" i="3"/>
  <c r="E204" i="3" s="1"/>
  <c r="F203" i="1"/>
  <c r="C203" i="1"/>
  <c r="E203" i="1" s="1"/>
  <c r="F205" i="3" l="1"/>
  <c r="C205" i="3"/>
  <c r="E205" i="3" s="1"/>
  <c r="F204" i="1"/>
  <c r="C204" i="1"/>
  <c r="E204" i="1" s="1"/>
  <c r="F206" i="3" l="1"/>
  <c r="C206" i="3"/>
  <c r="E206" i="3" s="1"/>
  <c r="F205" i="1"/>
  <c r="C205" i="1"/>
  <c r="E205" i="1" s="1"/>
  <c r="F207" i="3" l="1"/>
  <c r="C207" i="3"/>
  <c r="E207" i="3" s="1"/>
  <c r="F206" i="1"/>
  <c r="C206" i="1"/>
  <c r="E206" i="1" s="1"/>
  <c r="F208" i="3" l="1"/>
  <c r="C208" i="3"/>
  <c r="E208" i="3" s="1"/>
  <c r="F207" i="1"/>
  <c r="C207" i="1"/>
  <c r="E207" i="1" s="1"/>
  <c r="F209" i="3" l="1"/>
  <c r="C209" i="3"/>
  <c r="E209" i="3" s="1"/>
  <c r="F208" i="1"/>
  <c r="C208" i="1"/>
  <c r="E208" i="1" s="1"/>
  <c r="F210" i="3" l="1"/>
  <c r="C210" i="3"/>
  <c r="E210" i="3" s="1"/>
  <c r="F209" i="1"/>
  <c r="C209" i="1"/>
  <c r="E209" i="1" s="1"/>
  <c r="F211" i="3" l="1"/>
  <c r="C211" i="3"/>
  <c r="E211" i="3" s="1"/>
  <c r="F210" i="1"/>
  <c r="C210" i="1"/>
  <c r="E210" i="1" s="1"/>
  <c r="F212" i="3" l="1"/>
  <c r="C212" i="3"/>
  <c r="E212" i="3" s="1"/>
  <c r="F211" i="1"/>
  <c r="C211" i="1"/>
  <c r="E211" i="1" s="1"/>
  <c r="F213" i="3" l="1"/>
  <c r="C213" i="3"/>
  <c r="E213" i="3" s="1"/>
  <c r="F212" i="1"/>
  <c r="C212" i="1"/>
  <c r="E212" i="1" s="1"/>
  <c r="F214" i="3" l="1"/>
  <c r="C214" i="3"/>
  <c r="E214" i="3" s="1"/>
  <c r="F213" i="1"/>
  <c r="C213" i="1"/>
  <c r="E213" i="1" s="1"/>
  <c r="F215" i="3" l="1"/>
  <c r="C215" i="3"/>
  <c r="E215" i="3" s="1"/>
  <c r="F214" i="1"/>
  <c r="C214" i="1"/>
  <c r="E214" i="1" s="1"/>
  <c r="F216" i="3" l="1"/>
  <c r="C216" i="3"/>
  <c r="E216" i="3" s="1"/>
  <c r="F215" i="1"/>
  <c r="C215" i="1"/>
  <c r="E215" i="1" s="1"/>
  <c r="F217" i="3" l="1"/>
  <c r="C217" i="3"/>
  <c r="E217" i="3" s="1"/>
  <c r="F216" i="1"/>
  <c r="C216" i="1"/>
  <c r="E216" i="1" s="1"/>
  <c r="F218" i="3" l="1"/>
  <c r="C218" i="3"/>
  <c r="E218" i="3" s="1"/>
  <c r="F217" i="1"/>
  <c r="C217" i="1"/>
  <c r="E217" i="1" s="1"/>
  <c r="F219" i="3" l="1"/>
  <c r="C219" i="3"/>
  <c r="E219" i="3" s="1"/>
  <c r="F218" i="1"/>
  <c r="C218" i="1"/>
  <c r="E218" i="1" s="1"/>
  <c r="F220" i="3" l="1"/>
  <c r="C220" i="3"/>
  <c r="E220" i="3" s="1"/>
  <c r="F219" i="1"/>
  <c r="C219" i="1"/>
  <c r="E219" i="1" s="1"/>
  <c r="F221" i="3" l="1"/>
  <c r="C221" i="3"/>
  <c r="E221" i="3" s="1"/>
  <c r="F220" i="1"/>
  <c r="C220" i="1"/>
  <c r="E220" i="1" s="1"/>
  <c r="F222" i="3" l="1"/>
  <c r="C222" i="3"/>
  <c r="E222" i="3" s="1"/>
  <c r="F221" i="1"/>
  <c r="C221" i="1"/>
  <c r="E221" i="1" s="1"/>
  <c r="F223" i="3" l="1"/>
  <c r="C223" i="3"/>
  <c r="E223" i="3" s="1"/>
  <c r="F222" i="1"/>
  <c r="C222" i="1"/>
  <c r="E222" i="1" s="1"/>
  <c r="F224" i="3" l="1"/>
  <c r="C224" i="3"/>
  <c r="E224" i="3" s="1"/>
  <c r="F223" i="1"/>
  <c r="C223" i="1"/>
  <c r="E223" i="1" s="1"/>
  <c r="F225" i="3" l="1"/>
  <c r="C225" i="3"/>
  <c r="E225" i="3" s="1"/>
  <c r="F224" i="1"/>
  <c r="C224" i="1"/>
  <c r="E224" i="1" s="1"/>
  <c r="F226" i="3" l="1"/>
  <c r="C226" i="3"/>
  <c r="E226" i="3" s="1"/>
  <c r="F225" i="1"/>
  <c r="C225" i="1"/>
  <c r="E225" i="1" s="1"/>
  <c r="F227" i="3" l="1"/>
  <c r="C227" i="3"/>
  <c r="E227" i="3" s="1"/>
  <c r="F226" i="1"/>
  <c r="C226" i="1"/>
  <c r="E226" i="1" s="1"/>
  <c r="F228" i="3" l="1"/>
  <c r="C228" i="3"/>
  <c r="E228" i="3" s="1"/>
  <c r="F227" i="1"/>
  <c r="C227" i="1"/>
  <c r="E227" i="1" s="1"/>
  <c r="F229" i="3" l="1"/>
  <c r="C229" i="3"/>
  <c r="E229" i="3" s="1"/>
  <c r="F228" i="1"/>
  <c r="C228" i="1"/>
  <c r="E228" i="1" s="1"/>
  <c r="F230" i="3" l="1"/>
  <c r="C230" i="3"/>
  <c r="E230" i="3" s="1"/>
  <c r="F229" i="1"/>
  <c r="C229" i="1"/>
  <c r="E229" i="1" s="1"/>
  <c r="F231" i="3" l="1"/>
  <c r="C231" i="3"/>
  <c r="E231" i="3" s="1"/>
  <c r="F230" i="1"/>
  <c r="C230" i="1"/>
  <c r="E230" i="1" s="1"/>
  <c r="F232" i="3" l="1"/>
  <c r="C232" i="3"/>
  <c r="E232" i="3" s="1"/>
  <c r="F231" i="1"/>
  <c r="C231" i="1"/>
  <c r="E231" i="1" s="1"/>
  <c r="F233" i="3" l="1"/>
  <c r="C233" i="3"/>
  <c r="E233" i="3" s="1"/>
  <c r="F232" i="1"/>
  <c r="C232" i="1"/>
  <c r="E232" i="1" s="1"/>
  <c r="F234" i="3" l="1"/>
  <c r="C234" i="3"/>
  <c r="E234" i="3" s="1"/>
  <c r="F233" i="1"/>
  <c r="C233" i="1"/>
  <c r="E233" i="1" s="1"/>
  <c r="F235" i="3" l="1"/>
  <c r="C235" i="3"/>
  <c r="E235" i="3" s="1"/>
  <c r="F234" i="1"/>
  <c r="C234" i="1"/>
  <c r="E234" i="1" s="1"/>
  <c r="F236" i="3" l="1"/>
  <c r="C236" i="3"/>
  <c r="E236" i="3" s="1"/>
  <c r="F235" i="1"/>
  <c r="C235" i="1"/>
  <c r="E235" i="1" s="1"/>
  <c r="F237" i="3" l="1"/>
  <c r="C237" i="3"/>
  <c r="E237" i="3" s="1"/>
  <c r="F236" i="1"/>
  <c r="C236" i="1"/>
  <c r="E236" i="1" s="1"/>
  <c r="F238" i="3" l="1"/>
  <c r="C238" i="3"/>
  <c r="E238" i="3" s="1"/>
  <c r="F237" i="1"/>
  <c r="C237" i="1"/>
  <c r="E237" i="1" s="1"/>
  <c r="F239" i="3" l="1"/>
  <c r="C239" i="3"/>
  <c r="E239" i="3" s="1"/>
  <c r="F238" i="1"/>
  <c r="C238" i="1"/>
  <c r="E238" i="1" s="1"/>
  <c r="F240" i="3" l="1"/>
  <c r="C240" i="3"/>
  <c r="E240" i="3" s="1"/>
  <c r="F239" i="1"/>
  <c r="C239" i="1"/>
  <c r="E239" i="1" s="1"/>
  <c r="F241" i="3" l="1"/>
  <c r="C241" i="3"/>
  <c r="E241" i="3" s="1"/>
  <c r="F240" i="1"/>
  <c r="C240" i="1"/>
  <c r="E240" i="1" s="1"/>
  <c r="F242" i="3" l="1"/>
  <c r="C242" i="3"/>
  <c r="E242" i="3" s="1"/>
  <c r="F241" i="1"/>
  <c r="C241" i="1"/>
  <c r="E241" i="1" s="1"/>
  <c r="F243" i="3" l="1"/>
  <c r="C243" i="3"/>
  <c r="E243" i="3" s="1"/>
  <c r="F242" i="1"/>
  <c r="C242" i="1"/>
  <c r="E242" i="1" s="1"/>
  <c r="F244" i="3" l="1"/>
  <c r="C244" i="3"/>
  <c r="E244" i="3" s="1"/>
  <c r="F243" i="1"/>
  <c r="C243" i="1"/>
  <c r="E243" i="1" s="1"/>
  <c r="F245" i="3" l="1"/>
  <c r="C245" i="3"/>
  <c r="E245" i="3" s="1"/>
  <c r="F244" i="1"/>
  <c r="C244" i="1"/>
  <c r="E244" i="1" s="1"/>
  <c r="F246" i="3" l="1"/>
  <c r="C246" i="3"/>
  <c r="E246" i="3" s="1"/>
  <c r="F245" i="1"/>
  <c r="C245" i="1"/>
  <c r="E245" i="1" s="1"/>
  <c r="F247" i="3" l="1"/>
  <c r="C247" i="3"/>
  <c r="E247" i="3" s="1"/>
  <c r="F246" i="1"/>
  <c r="C246" i="1"/>
  <c r="E246" i="1" s="1"/>
  <c r="F248" i="3" l="1"/>
  <c r="C248" i="3"/>
  <c r="E248" i="3" s="1"/>
  <c r="F247" i="1"/>
  <c r="C247" i="1"/>
  <c r="E247" i="1" s="1"/>
  <c r="F249" i="3" l="1"/>
  <c r="C249" i="3"/>
  <c r="E249" i="3" s="1"/>
  <c r="F248" i="1"/>
  <c r="C248" i="1"/>
  <c r="E248" i="1" s="1"/>
  <c r="F250" i="3" l="1"/>
  <c r="C250" i="3"/>
  <c r="E250" i="3" s="1"/>
  <c r="F249" i="1"/>
  <c r="C249" i="1"/>
  <c r="E249" i="1" s="1"/>
  <c r="F251" i="3" l="1"/>
  <c r="C251" i="3"/>
  <c r="E251" i="3" s="1"/>
  <c r="F250" i="1"/>
  <c r="C250" i="1"/>
  <c r="E250" i="1" s="1"/>
  <c r="F252" i="3" l="1"/>
  <c r="C252" i="3"/>
  <c r="E252" i="3" s="1"/>
  <c r="F251" i="1"/>
  <c r="C251" i="1"/>
  <c r="E251" i="1" s="1"/>
  <c r="F253" i="3" l="1"/>
  <c r="C253" i="3"/>
  <c r="E253" i="3" s="1"/>
  <c r="F252" i="1"/>
  <c r="C252" i="1"/>
  <c r="E252" i="1" s="1"/>
  <c r="F254" i="3" l="1"/>
  <c r="C254" i="3"/>
  <c r="E254" i="3" s="1"/>
  <c r="F253" i="1"/>
  <c r="C253" i="1"/>
  <c r="E253" i="1" s="1"/>
  <c r="F255" i="3" l="1"/>
  <c r="C255" i="3"/>
  <c r="E255" i="3" s="1"/>
  <c r="F254" i="1"/>
  <c r="C254" i="1"/>
  <c r="E254" i="1" s="1"/>
  <c r="F256" i="3" l="1"/>
  <c r="C256" i="3"/>
  <c r="E256" i="3" s="1"/>
  <c r="F255" i="1"/>
  <c r="C255" i="1"/>
  <c r="E255" i="1" s="1"/>
  <c r="F257" i="3" l="1"/>
  <c r="C257" i="3"/>
  <c r="E257" i="3" s="1"/>
  <c r="F256" i="1"/>
  <c r="C256" i="1"/>
  <c r="E256" i="1" s="1"/>
  <c r="F258" i="3" l="1"/>
  <c r="C258" i="3"/>
  <c r="E258" i="3" s="1"/>
  <c r="F257" i="1"/>
  <c r="C257" i="1"/>
  <c r="E257" i="1" s="1"/>
  <c r="F259" i="3" l="1"/>
  <c r="C259" i="3"/>
  <c r="E259" i="3" s="1"/>
  <c r="F258" i="1"/>
  <c r="C258" i="1"/>
  <c r="E258" i="1" s="1"/>
  <c r="F260" i="3" l="1"/>
  <c r="C260" i="3"/>
  <c r="E260" i="3" s="1"/>
  <c r="F259" i="1"/>
  <c r="C259" i="1"/>
  <c r="E259" i="1" s="1"/>
  <c r="F261" i="3" l="1"/>
  <c r="C261" i="3"/>
  <c r="E261" i="3" s="1"/>
  <c r="F260" i="1"/>
  <c r="C260" i="1"/>
  <c r="E260" i="1" s="1"/>
  <c r="F262" i="3" l="1"/>
  <c r="C262" i="3"/>
  <c r="E262" i="3" s="1"/>
  <c r="F261" i="1"/>
  <c r="C261" i="1"/>
  <c r="E261" i="1" s="1"/>
  <c r="F263" i="3" l="1"/>
  <c r="C263" i="3"/>
  <c r="E263" i="3" s="1"/>
  <c r="F262" i="1"/>
  <c r="C262" i="1"/>
  <c r="E262" i="1" s="1"/>
  <c r="F264" i="3" l="1"/>
  <c r="C264" i="3"/>
  <c r="E264" i="3" s="1"/>
  <c r="F263" i="1"/>
  <c r="C263" i="1"/>
  <c r="E263" i="1" s="1"/>
  <c r="F265" i="3" l="1"/>
  <c r="C265" i="3"/>
  <c r="E265" i="3" s="1"/>
  <c r="F264" i="1"/>
  <c r="C264" i="1"/>
  <c r="E264" i="1" s="1"/>
  <c r="F266" i="3" l="1"/>
  <c r="C266" i="3"/>
  <c r="E266" i="3" s="1"/>
  <c r="F265" i="1"/>
  <c r="C265" i="1"/>
  <c r="E265" i="1" s="1"/>
  <c r="F267" i="3" l="1"/>
  <c r="C267" i="3"/>
  <c r="E267" i="3" s="1"/>
  <c r="F266" i="1"/>
  <c r="C266" i="1"/>
  <c r="E266" i="1" s="1"/>
  <c r="F268" i="3" l="1"/>
  <c r="C268" i="3"/>
  <c r="E268" i="3" s="1"/>
  <c r="F267" i="1"/>
  <c r="C267" i="1"/>
  <c r="E267" i="1" s="1"/>
  <c r="F269" i="3" l="1"/>
  <c r="C269" i="3"/>
  <c r="E269" i="3" s="1"/>
  <c r="F268" i="1"/>
  <c r="C268" i="1"/>
  <c r="E268" i="1" s="1"/>
  <c r="F270" i="3" l="1"/>
  <c r="C270" i="3"/>
  <c r="E270" i="3" s="1"/>
  <c r="F269" i="1"/>
  <c r="C269" i="1"/>
  <c r="E269" i="1" s="1"/>
  <c r="F271" i="3" l="1"/>
  <c r="C271" i="3"/>
  <c r="E271" i="3" s="1"/>
  <c r="F270" i="1"/>
  <c r="C270" i="1"/>
  <c r="E270" i="1" s="1"/>
  <c r="F272" i="3" l="1"/>
  <c r="C272" i="3"/>
  <c r="E272" i="3" s="1"/>
  <c r="F271" i="1"/>
  <c r="C271" i="1"/>
  <c r="E271" i="1" s="1"/>
  <c r="F273" i="3" l="1"/>
  <c r="C273" i="3"/>
  <c r="E273" i="3" s="1"/>
  <c r="F272" i="1"/>
  <c r="C272" i="1"/>
  <c r="E272" i="1" s="1"/>
  <c r="F274" i="3" l="1"/>
  <c r="C274" i="3"/>
  <c r="E274" i="3" s="1"/>
  <c r="F273" i="1"/>
  <c r="C273" i="1"/>
  <c r="E273" i="1" s="1"/>
  <c r="F275" i="3" l="1"/>
  <c r="C275" i="3"/>
  <c r="E275" i="3" s="1"/>
  <c r="F274" i="1"/>
  <c r="C274" i="1"/>
  <c r="E274" i="1" s="1"/>
  <c r="F276" i="3" l="1"/>
  <c r="C276" i="3"/>
  <c r="E276" i="3" s="1"/>
  <c r="F275" i="1"/>
  <c r="C275" i="1"/>
  <c r="E275" i="1" s="1"/>
  <c r="F277" i="3" l="1"/>
  <c r="C277" i="3"/>
  <c r="E277" i="3" s="1"/>
  <c r="F276" i="1"/>
  <c r="C276" i="1"/>
  <c r="E276" i="1" s="1"/>
  <c r="F278" i="3" l="1"/>
  <c r="C278" i="3"/>
  <c r="E278" i="3" s="1"/>
  <c r="F277" i="1"/>
  <c r="C277" i="1"/>
  <c r="E277" i="1" s="1"/>
  <c r="F279" i="3" l="1"/>
  <c r="C279" i="3"/>
  <c r="E279" i="3" s="1"/>
  <c r="F278" i="1"/>
  <c r="C278" i="1"/>
  <c r="E278" i="1" s="1"/>
  <c r="F280" i="3" l="1"/>
  <c r="C280" i="3"/>
  <c r="E280" i="3" s="1"/>
  <c r="F279" i="1"/>
  <c r="C279" i="1"/>
  <c r="E279" i="1" s="1"/>
  <c r="F281" i="3" l="1"/>
  <c r="C281" i="3"/>
  <c r="E281" i="3" s="1"/>
  <c r="F280" i="1"/>
  <c r="C280" i="1"/>
  <c r="E280" i="1" s="1"/>
  <c r="F282" i="3" l="1"/>
  <c r="C282" i="3"/>
  <c r="E282" i="3" s="1"/>
  <c r="F281" i="1"/>
  <c r="C281" i="1"/>
  <c r="E281" i="1" s="1"/>
  <c r="F283" i="3" l="1"/>
  <c r="C283" i="3"/>
  <c r="E283" i="3" s="1"/>
  <c r="F282" i="1"/>
  <c r="C282" i="1"/>
  <c r="E282" i="1" s="1"/>
  <c r="F284" i="3" l="1"/>
  <c r="C284" i="3"/>
  <c r="E284" i="3" s="1"/>
  <c r="F283" i="1"/>
  <c r="C283" i="1"/>
  <c r="E283" i="1" s="1"/>
  <c r="F285" i="3" l="1"/>
  <c r="C285" i="3"/>
  <c r="E285" i="3" s="1"/>
  <c r="F284" i="1"/>
  <c r="C284" i="1"/>
  <c r="E284" i="1" s="1"/>
  <c r="F286" i="3" l="1"/>
  <c r="C286" i="3"/>
  <c r="E286" i="3" s="1"/>
  <c r="F285" i="1"/>
  <c r="C285" i="1"/>
  <c r="E285" i="1" s="1"/>
  <c r="F287" i="3" l="1"/>
  <c r="C287" i="3"/>
  <c r="E287" i="3" s="1"/>
  <c r="F286" i="1"/>
  <c r="C286" i="1"/>
  <c r="E286" i="1" s="1"/>
  <c r="F288" i="3" l="1"/>
  <c r="C288" i="3"/>
  <c r="E288" i="3" s="1"/>
  <c r="F287" i="1"/>
  <c r="C287" i="1"/>
  <c r="E287" i="1" s="1"/>
  <c r="F289" i="3" l="1"/>
  <c r="C289" i="3"/>
  <c r="E289" i="3" s="1"/>
  <c r="F288" i="1"/>
  <c r="C288" i="1"/>
  <c r="E288" i="1" s="1"/>
  <c r="F290" i="3" l="1"/>
  <c r="C290" i="3"/>
  <c r="E290" i="3" s="1"/>
  <c r="F289" i="1"/>
  <c r="C289" i="1"/>
  <c r="E289" i="1" s="1"/>
  <c r="F291" i="3" l="1"/>
  <c r="C291" i="3"/>
  <c r="E291" i="3" s="1"/>
  <c r="F290" i="1"/>
  <c r="C290" i="1"/>
  <c r="E290" i="1" s="1"/>
  <c r="F292" i="3" l="1"/>
  <c r="C292" i="3"/>
  <c r="E292" i="3" s="1"/>
  <c r="F291" i="1"/>
  <c r="C291" i="1"/>
  <c r="E291" i="1" s="1"/>
  <c r="F293" i="3" l="1"/>
  <c r="C293" i="3"/>
  <c r="E293" i="3" s="1"/>
  <c r="F292" i="1"/>
  <c r="C292" i="1"/>
  <c r="E292" i="1" s="1"/>
  <c r="F294" i="3" l="1"/>
  <c r="C294" i="3"/>
  <c r="E294" i="3" s="1"/>
  <c r="F293" i="1"/>
  <c r="C293" i="1"/>
  <c r="E293" i="1" s="1"/>
  <c r="F295" i="3" l="1"/>
  <c r="C295" i="3"/>
  <c r="E295" i="3" s="1"/>
  <c r="F294" i="1"/>
  <c r="C294" i="1"/>
  <c r="E294" i="1" s="1"/>
  <c r="F296" i="3" l="1"/>
  <c r="C296" i="3"/>
  <c r="E296" i="3" s="1"/>
  <c r="F295" i="1"/>
  <c r="C295" i="1"/>
  <c r="E295" i="1" s="1"/>
  <c r="F297" i="3" l="1"/>
  <c r="C297" i="3"/>
  <c r="E297" i="3" s="1"/>
  <c r="F296" i="1"/>
  <c r="C296" i="1"/>
  <c r="E296" i="1" s="1"/>
  <c r="F298" i="3" l="1"/>
  <c r="C298" i="3"/>
  <c r="E298" i="3" s="1"/>
  <c r="F297" i="1"/>
  <c r="C297" i="1"/>
  <c r="E297" i="1" s="1"/>
  <c r="F299" i="3" l="1"/>
  <c r="C299" i="3"/>
  <c r="E299" i="3" s="1"/>
  <c r="F298" i="1"/>
  <c r="C298" i="1"/>
  <c r="E298" i="1" s="1"/>
  <c r="F300" i="3" l="1"/>
  <c r="C300" i="3"/>
  <c r="E300" i="3" s="1"/>
  <c r="F299" i="1"/>
  <c r="C299" i="1"/>
  <c r="E299" i="1" s="1"/>
  <c r="F301" i="3" l="1"/>
  <c r="C301" i="3"/>
  <c r="E301" i="3" s="1"/>
  <c r="F300" i="1"/>
  <c r="C300" i="1"/>
  <c r="E300" i="1" s="1"/>
  <c r="F302" i="3" l="1"/>
  <c r="C302" i="3"/>
  <c r="E302" i="3" s="1"/>
  <c r="F301" i="1"/>
  <c r="C301" i="1"/>
  <c r="E301" i="1" s="1"/>
  <c r="F303" i="3" l="1"/>
  <c r="C303" i="3"/>
  <c r="E303" i="3" s="1"/>
  <c r="F302" i="1"/>
  <c r="C302" i="1"/>
  <c r="E302" i="1" s="1"/>
  <c r="F304" i="3" l="1"/>
  <c r="C304" i="3"/>
  <c r="E304" i="3" s="1"/>
  <c r="F303" i="1"/>
  <c r="C303" i="1"/>
  <c r="E303" i="1" s="1"/>
  <c r="F305" i="3" l="1"/>
  <c r="C305" i="3"/>
  <c r="E305" i="3" s="1"/>
  <c r="F304" i="1"/>
  <c r="C304" i="1"/>
  <c r="E304" i="1" s="1"/>
  <c r="F306" i="3" l="1"/>
  <c r="C306" i="3"/>
  <c r="E306" i="3" s="1"/>
  <c r="F305" i="1"/>
  <c r="C305" i="1"/>
  <c r="E305" i="1" s="1"/>
  <c r="F307" i="3" l="1"/>
  <c r="C307" i="3"/>
  <c r="E307" i="3" s="1"/>
  <c r="F306" i="1"/>
  <c r="C306" i="1"/>
  <c r="E306" i="1" s="1"/>
  <c r="F308" i="3" l="1"/>
  <c r="C308" i="3"/>
  <c r="E308" i="3" s="1"/>
  <c r="F307" i="1"/>
  <c r="C307" i="1"/>
  <c r="E307" i="1" s="1"/>
  <c r="F309" i="3" l="1"/>
  <c r="C309" i="3"/>
  <c r="E309" i="3" s="1"/>
  <c r="F308" i="1"/>
  <c r="C308" i="1"/>
  <c r="E308" i="1" s="1"/>
  <c r="F310" i="3" l="1"/>
  <c r="C310" i="3"/>
  <c r="E310" i="3" s="1"/>
  <c r="F309" i="1"/>
  <c r="C309" i="1"/>
  <c r="E309" i="1" s="1"/>
  <c r="F311" i="3" l="1"/>
  <c r="C311" i="3"/>
  <c r="E311" i="3" s="1"/>
  <c r="F310" i="1"/>
  <c r="C310" i="1"/>
  <c r="E310" i="1" s="1"/>
  <c r="F312" i="3" l="1"/>
  <c r="C312" i="3"/>
  <c r="E312" i="3" s="1"/>
  <c r="F311" i="1"/>
  <c r="C311" i="1"/>
  <c r="E311" i="1" s="1"/>
  <c r="F313" i="3" l="1"/>
  <c r="C313" i="3"/>
  <c r="E313" i="3" s="1"/>
  <c r="F312" i="1"/>
  <c r="C312" i="1"/>
  <c r="E312" i="1" s="1"/>
  <c r="F314" i="3" l="1"/>
  <c r="C314" i="3"/>
  <c r="E314" i="3" s="1"/>
  <c r="F313" i="1"/>
  <c r="C313" i="1"/>
  <c r="E313" i="1" s="1"/>
  <c r="F315" i="3" l="1"/>
  <c r="C315" i="3"/>
  <c r="E315" i="3" s="1"/>
  <c r="F314" i="1"/>
  <c r="C314" i="1"/>
  <c r="E314" i="1" s="1"/>
  <c r="F316" i="3" l="1"/>
  <c r="C316" i="3"/>
  <c r="E316" i="3" s="1"/>
  <c r="F315" i="1"/>
  <c r="C315" i="1"/>
  <c r="E315" i="1" s="1"/>
  <c r="F317" i="3" l="1"/>
  <c r="C317" i="3"/>
  <c r="E317" i="3" s="1"/>
  <c r="F316" i="1"/>
  <c r="C316" i="1"/>
  <c r="E316" i="1" s="1"/>
  <c r="F318" i="3" l="1"/>
  <c r="C318" i="3"/>
  <c r="E318" i="3" s="1"/>
  <c r="F317" i="1"/>
  <c r="C317" i="1"/>
  <c r="E317" i="1" s="1"/>
  <c r="F319" i="3" l="1"/>
  <c r="C319" i="3"/>
  <c r="E319" i="3" s="1"/>
  <c r="F318" i="1"/>
  <c r="C318" i="1"/>
  <c r="E318" i="1" s="1"/>
  <c r="F320" i="3" l="1"/>
  <c r="C320" i="3"/>
  <c r="E320" i="3" s="1"/>
  <c r="F319" i="1"/>
  <c r="C319" i="1"/>
  <c r="E319" i="1" s="1"/>
  <c r="F321" i="3" l="1"/>
  <c r="C321" i="3"/>
  <c r="E321" i="3" s="1"/>
  <c r="F320" i="1"/>
  <c r="C320" i="1"/>
  <c r="E320" i="1" s="1"/>
  <c r="F322" i="3" l="1"/>
  <c r="C322" i="3"/>
  <c r="E322" i="3" s="1"/>
  <c r="F321" i="1"/>
  <c r="C321" i="1"/>
  <c r="E321" i="1" s="1"/>
  <c r="F323" i="3" l="1"/>
  <c r="C323" i="3"/>
  <c r="E323" i="3" s="1"/>
  <c r="F322" i="1"/>
  <c r="C322" i="1"/>
  <c r="E322" i="1" s="1"/>
  <c r="F324" i="3" l="1"/>
  <c r="C324" i="3"/>
  <c r="E324" i="3" s="1"/>
  <c r="F323" i="1"/>
  <c r="C323" i="1"/>
  <c r="E323" i="1" s="1"/>
  <c r="F325" i="3" l="1"/>
  <c r="C325" i="3"/>
  <c r="E325" i="3" s="1"/>
  <c r="F324" i="1"/>
  <c r="C324" i="1"/>
  <c r="E324" i="1" s="1"/>
  <c r="F326" i="3" l="1"/>
  <c r="C326" i="3"/>
  <c r="E326" i="3" s="1"/>
  <c r="F325" i="1"/>
  <c r="C325" i="1"/>
  <c r="E325" i="1" s="1"/>
  <c r="F327" i="3" l="1"/>
  <c r="C327" i="3"/>
  <c r="E327" i="3" s="1"/>
  <c r="F326" i="1"/>
  <c r="C326" i="1"/>
  <c r="E326" i="1" s="1"/>
  <c r="F328" i="3" l="1"/>
  <c r="C328" i="3"/>
  <c r="E328" i="3" s="1"/>
  <c r="F327" i="1"/>
  <c r="C327" i="1"/>
  <c r="E327" i="1" s="1"/>
  <c r="F329" i="3" l="1"/>
  <c r="C329" i="3"/>
  <c r="E329" i="3" s="1"/>
  <c r="F328" i="1"/>
  <c r="C328" i="1"/>
  <c r="E328" i="1" s="1"/>
  <c r="F330" i="3" l="1"/>
  <c r="C330" i="3"/>
  <c r="E330" i="3" s="1"/>
  <c r="F329" i="1"/>
  <c r="C329" i="1"/>
  <c r="E329" i="1" s="1"/>
  <c r="F331" i="3" l="1"/>
  <c r="C331" i="3"/>
  <c r="E331" i="3" s="1"/>
  <c r="F330" i="1"/>
  <c r="C330" i="1"/>
  <c r="E330" i="1" s="1"/>
  <c r="F332" i="3" l="1"/>
  <c r="C332" i="3"/>
  <c r="E332" i="3" s="1"/>
  <c r="F331" i="1"/>
  <c r="C331" i="1"/>
  <c r="E331" i="1" s="1"/>
  <c r="F333" i="3" l="1"/>
  <c r="C333" i="3"/>
  <c r="E333" i="3" s="1"/>
  <c r="F332" i="1"/>
  <c r="C332" i="1"/>
  <c r="E332" i="1" s="1"/>
  <c r="F334" i="3" l="1"/>
  <c r="C334" i="3"/>
  <c r="E334" i="3" s="1"/>
  <c r="F333" i="1"/>
  <c r="C333" i="1"/>
  <c r="E333" i="1" s="1"/>
  <c r="F335" i="3" l="1"/>
  <c r="C335" i="3"/>
  <c r="E335" i="3" s="1"/>
  <c r="F334" i="1"/>
  <c r="C334" i="1"/>
  <c r="E334" i="1" s="1"/>
  <c r="F336" i="3" l="1"/>
  <c r="C336" i="3"/>
  <c r="E336" i="3" s="1"/>
  <c r="F335" i="1"/>
  <c r="C335" i="1"/>
  <c r="E335" i="1" s="1"/>
  <c r="F337" i="3" l="1"/>
  <c r="C337" i="3"/>
  <c r="E337" i="3" s="1"/>
  <c r="F336" i="1"/>
  <c r="C336" i="1"/>
  <c r="E336" i="1" s="1"/>
  <c r="F338" i="3" l="1"/>
  <c r="C338" i="3"/>
  <c r="E338" i="3" s="1"/>
  <c r="F337" i="1"/>
  <c r="C337" i="1"/>
  <c r="E337" i="1" s="1"/>
  <c r="F339" i="3" l="1"/>
  <c r="C339" i="3"/>
  <c r="E339" i="3" s="1"/>
  <c r="F338" i="1"/>
  <c r="C338" i="1"/>
  <c r="E338" i="1" s="1"/>
  <c r="F340" i="3" l="1"/>
  <c r="C340" i="3"/>
  <c r="E340" i="3" s="1"/>
  <c r="F339" i="1"/>
  <c r="C339" i="1"/>
  <c r="E339" i="1" s="1"/>
  <c r="F341" i="3" l="1"/>
  <c r="C341" i="3"/>
  <c r="E341" i="3" s="1"/>
  <c r="F340" i="1"/>
  <c r="C340" i="1"/>
  <c r="E340" i="1" s="1"/>
  <c r="F342" i="3" l="1"/>
  <c r="C342" i="3"/>
  <c r="E342" i="3" s="1"/>
  <c r="F341" i="1"/>
  <c r="C341" i="1"/>
  <c r="E341" i="1" s="1"/>
  <c r="F343" i="3" l="1"/>
  <c r="C343" i="3"/>
  <c r="E343" i="3" s="1"/>
  <c r="F342" i="1"/>
  <c r="C342" i="1"/>
  <c r="E342" i="1" s="1"/>
  <c r="F344" i="3" l="1"/>
  <c r="C344" i="3"/>
  <c r="E344" i="3" s="1"/>
  <c r="F343" i="1"/>
  <c r="C343" i="1"/>
  <c r="E343" i="1" s="1"/>
  <c r="F345" i="3" l="1"/>
  <c r="C345" i="3"/>
  <c r="E345" i="3" s="1"/>
  <c r="F344" i="1"/>
  <c r="C344" i="1"/>
  <c r="E344" i="1" s="1"/>
  <c r="F346" i="3" l="1"/>
  <c r="C346" i="3"/>
  <c r="E346" i="3" s="1"/>
  <c r="F345" i="1"/>
  <c r="C345" i="1"/>
  <c r="E345" i="1" s="1"/>
  <c r="F347" i="3" l="1"/>
  <c r="C347" i="3"/>
  <c r="E347" i="3" s="1"/>
  <c r="F346" i="1"/>
  <c r="C346" i="1"/>
  <c r="E346" i="1" s="1"/>
  <c r="F348" i="3" l="1"/>
  <c r="C348" i="3"/>
  <c r="E348" i="3" s="1"/>
  <c r="F347" i="1"/>
  <c r="C347" i="1"/>
  <c r="E347" i="1" s="1"/>
  <c r="F349" i="3" l="1"/>
  <c r="C349" i="3"/>
  <c r="E349" i="3" s="1"/>
  <c r="F348" i="1"/>
  <c r="C348" i="1"/>
  <c r="E348" i="1" s="1"/>
  <c r="F350" i="3" l="1"/>
  <c r="C350" i="3"/>
  <c r="E350" i="3" s="1"/>
  <c r="F349" i="1"/>
  <c r="C349" i="1"/>
  <c r="E349" i="1" s="1"/>
  <c r="F351" i="3" l="1"/>
  <c r="C351" i="3"/>
  <c r="E351" i="3" s="1"/>
  <c r="F350" i="1"/>
  <c r="C350" i="1"/>
  <c r="E350" i="1" s="1"/>
  <c r="F352" i="3" l="1"/>
  <c r="C352" i="3"/>
  <c r="E352" i="3" s="1"/>
  <c r="F351" i="1"/>
  <c r="C351" i="1"/>
  <c r="E351" i="1" s="1"/>
  <c r="F353" i="3" l="1"/>
  <c r="C353" i="3"/>
  <c r="E353" i="3" s="1"/>
  <c r="F352" i="1"/>
  <c r="C352" i="1"/>
  <c r="E352" i="1" s="1"/>
  <c r="F354" i="3" l="1"/>
  <c r="C354" i="3"/>
  <c r="E354" i="3" s="1"/>
  <c r="F353" i="1"/>
  <c r="C353" i="1"/>
  <c r="E353" i="1" s="1"/>
  <c r="F355" i="3" l="1"/>
  <c r="C355" i="3"/>
  <c r="E355" i="3" s="1"/>
  <c r="F354" i="1"/>
  <c r="C354" i="1"/>
  <c r="E354" i="1" s="1"/>
  <c r="F356" i="3" l="1"/>
  <c r="C356" i="3"/>
  <c r="E356" i="3" s="1"/>
  <c r="F355" i="1"/>
  <c r="C355" i="1"/>
  <c r="E355" i="1" s="1"/>
  <c r="F357" i="3" l="1"/>
  <c r="C357" i="3"/>
  <c r="E357" i="3" s="1"/>
  <c r="F356" i="1"/>
  <c r="C356" i="1"/>
  <c r="E356" i="1" s="1"/>
  <c r="F358" i="3" l="1"/>
  <c r="C358" i="3"/>
  <c r="E358" i="3" s="1"/>
  <c r="F357" i="1"/>
  <c r="C357" i="1"/>
  <c r="E357" i="1" s="1"/>
  <c r="F359" i="3" l="1"/>
  <c r="C359" i="3"/>
  <c r="E359" i="3" s="1"/>
  <c r="F358" i="1"/>
  <c r="C358" i="1"/>
  <c r="E358" i="1" s="1"/>
  <c r="F360" i="3" l="1"/>
  <c r="C360" i="3"/>
  <c r="E360" i="3" s="1"/>
  <c r="F359" i="1"/>
  <c r="C359" i="1"/>
  <c r="E359" i="1" s="1"/>
  <c r="F361" i="3" l="1"/>
  <c r="C361" i="3"/>
  <c r="E361" i="3" s="1"/>
  <c r="F360" i="1"/>
  <c r="C360" i="1"/>
  <c r="E360" i="1" s="1"/>
  <c r="F362" i="3" l="1"/>
  <c r="C362" i="3"/>
  <c r="E362" i="3" s="1"/>
  <c r="F361" i="1"/>
  <c r="C361" i="1"/>
  <c r="E361" i="1" s="1"/>
  <c r="F363" i="3" l="1"/>
  <c r="C363" i="3"/>
  <c r="E363" i="3" s="1"/>
  <c r="F362" i="1"/>
  <c r="C362" i="1"/>
  <c r="E362" i="1" s="1"/>
  <c r="F364" i="3" l="1"/>
  <c r="C364" i="3"/>
  <c r="E364" i="3" s="1"/>
  <c r="F363" i="1"/>
  <c r="C363" i="1"/>
  <c r="E363" i="1" s="1"/>
  <c r="F365" i="3" l="1"/>
  <c r="C365" i="3"/>
  <c r="E365" i="3" s="1"/>
  <c r="F364" i="1"/>
  <c r="C364" i="1"/>
  <c r="E364" i="1" s="1"/>
  <c r="F366" i="3" l="1"/>
  <c r="C366" i="3"/>
  <c r="E366" i="3" s="1"/>
  <c r="F365" i="1"/>
  <c r="C365" i="1"/>
  <c r="E365" i="1" s="1"/>
  <c r="F367" i="3" l="1"/>
  <c r="C367" i="3"/>
  <c r="E367" i="3" s="1"/>
  <c r="F366" i="1"/>
  <c r="C366" i="1"/>
  <c r="E366" i="1" s="1"/>
  <c r="F368" i="3" l="1"/>
  <c r="C368" i="3"/>
  <c r="E368" i="3" s="1"/>
  <c r="F367" i="1"/>
  <c r="C367" i="1"/>
  <c r="E367" i="1" s="1"/>
  <c r="F369" i="3" l="1"/>
  <c r="C369" i="3"/>
  <c r="E369" i="3" s="1"/>
  <c r="F368" i="1"/>
  <c r="C368" i="1"/>
  <c r="E368" i="1" s="1"/>
  <c r="F370" i="3" l="1"/>
  <c r="C370" i="3"/>
  <c r="E370" i="3" s="1"/>
  <c r="F369" i="1"/>
  <c r="C369" i="1"/>
  <c r="E369" i="1" s="1"/>
  <c r="F371" i="3" l="1"/>
  <c r="C371" i="3"/>
  <c r="E371" i="3" s="1"/>
  <c r="F370" i="1"/>
  <c r="C370" i="1"/>
  <c r="E370" i="1" s="1"/>
  <c r="F372" i="3" l="1"/>
  <c r="C372" i="3"/>
  <c r="E372" i="3" s="1"/>
  <c r="F371" i="1"/>
  <c r="C371" i="1"/>
  <c r="E371" i="1" s="1"/>
  <c r="F373" i="3" l="1"/>
  <c r="C373" i="3"/>
  <c r="E373" i="3" s="1"/>
  <c r="F372" i="1"/>
  <c r="C372" i="1"/>
  <c r="E372" i="1" s="1"/>
  <c r="F374" i="3" l="1"/>
  <c r="C374" i="3"/>
  <c r="F373" i="1"/>
  <c r="C373" i="1"/>
  <c r="E373" i="1" s="1"/>
  <c r="E374" i="3" l="1"/>
  <c r="C11" i="3"/>
  <c r="E11" i="3" s="1"/>
  <c r="F374" i="1"/>
  <c r="C374" i="1"/>
  <c r="C11" i="2" l="1"/>
  <c r="E11" i="2" s="1"/>
  <c r="E374" i="1"/>
  <c r="C11" i="1"/>
  <c r="E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Dongju Jung</author>
  </authors>
  <commentList>
    <comment ref="C5" authorId="0" shapeId="0" xr:uid="{416D453A-4427-47EB-9E80-C6E13811722C}">
      <text>
        <r>
          <rPr>
            <sz val="10"/>
            <color indexed="81"/>
            <rFont val="굴림"/>
            <family val="3"/>
            <charset val="129"/>
          </rPr>
          <t>대출원금 입력</t>
        </r>
      </text>
    </comment>
    <comment ref="C6" authorId="0" shapeId="0" xr:uid="{935E2996-421E-4446-AB8E-5157E5ABB5DD}">
      <text>
        <r>
          <rPr>
            <sz val="9"/>
            <color indexed="81"/>
            <rFont val="굴림"/>
            <family val="3"/>
            <charset val="129"/>
          </rPr>
          <t>대출 금리 입력</t>
        </r>
      </text>
    </comment>
    <comment ref="C8" authorId="0" shapeId="0" xr:uid="{EA5EFE7B-75F0-487C-8402-86CFD685CCE5}">
      <text>
        <r>
          <rPr>
            <sz val="9"/>
            <color indexed="81"/>
            <rFont val="굴림"/>
            <family val="3"/>
            <charset val="129"/>
          </rPr>
          <t>상환기간 개월로 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Dongju Jung</author>
  </authors>
  <commentList>
    <comment ref="C5" authorId="0" shapeId="0" xr:uid="{D3B5AD26-7D27-476E-ACA2-6C3C31F80631}">
      <text>
        <r>
          <rPr>
            <sz val="10"/>
            <color indexed="81"/>
            <rFont val="굴림"/>
            <family val="3"/>
            <charset val="129"/>
          </rPr>
          <t>대출원금 입력</t>
        </r>
      </text>
    </comment>
    <comment ref="C6" authorId="0" shapeId="0" xr:uid="{8345D937-6CD6-4D53-9653-1F01F11A499D}">
      <text>
        <r>
          <rPr>
            <sz val="9"/>
            <color indexed="81"/>
            <rFont val="굴림"/>
            <family val="3"/>
            <charset val="129"/>
          </rPr>
          <t>대출 금리 입력</t>
        </r>
      </text>
    </comment>
    <comment ref="C8" authorId="0" shapeId="0" xr:uid="{F7899C6E-BD0C-49FF-9A14-49E8A5EF0094}">
      <text>
        <r>
          <rPr>
            <sz val="9"/>
            <color indexed="81"/>
            <rFont val="굴림"/>
            <family val="3"/>
            <charset val="129"/>
          </rPr>
          <t>상환기간 개월로 입력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Dongju Jung</author>
  </authors>
  <commentList>
    <comment ref="C5" authorId="0" shapeId="0" xr:uid="{EEE27CCE-BD34-464A-9A01-42277D3C3AF6}">
      <text>
        <r>
          <rPr>
            <sz val="10"/>
            <color indexed="81"/>
            <rFont val="굴림"/>
            <family val="3"/>
            <charset val="129"/>
          </rPr>
          <t>대출원금 입력</t>
        </r>
      </text>
    </comment>
    <comment ref="C6" authorId="0" shapeId="0" xr:uid="{9D6A1DF1-6504-497F-838A-57759B016167}">
      <text>
        <r>
          <rPr>
            <sz val="9"/>
            <color indexed="81"/>
            <rFont val="굴림"/>
            <family val="3"/>
            <charset val="129"/>
          </rPr>
          <t>대출 금리 입력</t>
        </r>
      </text>
    </comment>
    <comment ref="C8" authorId="0" shapeId="0" xr:uid="{B6D20152-EB01-468D-9992-B0780316BFB1}">
      <text>
        <r>
          <rPr>
            <sz val="9"/>
            <color indexed="81"/>
            <rFont val="굴림"/>
            <family val="3"/>
            <charset val="129"/>
          </rPr>
          <t>상환기간 개월로 입력</t>
        </r>
      </text>
    </comment>
  </commentList>
</comments>
</file>

<file path=xl/sharedStrings.xml><?xml version="1.0" encoding="utf-8"?>
<sst xmlns="http://schemas.openxmlformats.org/spreadsheetml/2006/main" count="1212" uniqueCount="405">
  <si>
    <t>월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</si>
  <si>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</si>
  <si>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</si>
  <si>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</si>
  <si>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</si>
  <si>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</si>
  <si>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</si>
  <si>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</si>
  <si>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</si>
  <si>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</si>
  <si>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</si>
  <si>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</si>
  <si>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</si>
  <si>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1년차</t>
    <phoneticPr fontId="2" type="noConversion"/>
  </si>
  <si>
    <t>이자</t>
    <phoneticPr fontId="2" type="noConversion"/>
  </si>
  <si>
    <t>원금</t>
    <phoneticPr fontId="2" type="noConversion"/>
  </si>
  <si>
    <t>월 상환액</t>
    <phoneticPr fontId="2" type="noConversion"/>
  </si>
  <si>
    <t>2년차</t>
  </si>
  <si>
    <t>3년차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</si>
  <si>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</si>
  <si>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</si>
  <si>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</si>
  <si>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</si>
  <si>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</si>
  <si>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</si>
  <si>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</si>
  <si>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</si>
  <si>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</si>
  <si>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</si>
  <si>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</si>
  <si>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</si>
  <si>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4년차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</si>
  <si>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</si>
  <si>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</si>
  <si>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</si>
  <si>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</si>
  <si>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</si>
  <si>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</si>
  <si>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</si>
  <si>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</si>
  <si>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</si>
  <si>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</si>
  <si>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</si>
  <si>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</si>
  <si>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5년차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</si>
  <si>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</si>
  <si>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</si>
  <si>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</si>
  <si>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</si>
  <si>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</si>
  <si>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</si>
  <si>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</si>
  <si>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</si>
  <si>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</si>
  <si>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</si>
  <si>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</si>
  <si>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</si>
  <si>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6년차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</si>
  <si>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</si>
  <si>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</si>
  <si>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</si>
  <si>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</si>
  <si>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</si>
  <si>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</si>
  <si>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</si>
  <si>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</si>
  <si>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</si>
  <si>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</si>
  <si>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</si>
  <si>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</si>
  <si>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7년차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</si>
  <si>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</si>
  <si>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</si>
  <si>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</si>
  <si>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</si>
  <si>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</si>
  <si>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</si>
  <si>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</si>
  <si>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</si>
  <si>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</si>
  <si>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</si>
  <si>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</si>
  <si>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</si>
  <si>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8년차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</si>
  <si>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</si>
  <si>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</si>
  <si>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</si>
  <si>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</si>
  <si>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</si>
  <si>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</si>
  <si>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</si>
  <si>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</si>
  <si>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</si>
  <si>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</si>
  <si>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</si>
  <si>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</si>
  <si>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9년차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</si>
  <si>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</si>
  <si>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</si>
  <si>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</si>
  <si>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</si>
  <si>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</si>
  <si>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</si>
  <si>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</si>
  <si>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</si>
  <si>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</si>
  <si>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</si>
  <si>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</si>
  <si>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</si>
  <si>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10년차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</si>
  <si>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</si>
  <si>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</si>
  <si>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</si>
  <si>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</si>
  <si>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</si>
  <si>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</si>
  <si>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</si>
  <si>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</si>
  <si>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</si>
  <si>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</si>
  <si>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</si>
  <si>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</si>
  <si>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11년차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</si>
  <si>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</si>
  <si>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</si>
  <si>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</si>
  <si>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</si>
  <si>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</si>
  <si>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</si>
  <si>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</si>
  <si>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</si>
  <si>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</si>
  <si>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</si>
  <si>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</si>
  <si>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</si>
  <si>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12년차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</si>
  <si>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</si>
  <si>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</si>
  <si>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</si>
  <si>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</si>
  <si>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</si>
  <si>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</si>
  <si>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</si>
  <si>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</si>
  <si>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</si>
  <si>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</si>
  <si>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</si>
  <si>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</si>
  <si>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13년차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</si>
  <si>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</si>
  <si>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</si>
  <si>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</si>
  <si>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</si>
  <si>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</si>
  <si>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</si>
  <si>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</si>
  <si>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</si>
  <si>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</si>
  <si>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</si>
  <si>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</si>
  <si>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</si>
  <si>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14년차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</si>
  <si>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</si>
  <si>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</si>
  <si>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</si>
  <si>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</si>
  <si>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</si>
  <si>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</si>
  <si>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</si>
  <si>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</si>
  <si>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</si>
  <si>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</si>
  <si>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</si>
  <si>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</si>
  <si>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15년차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</si>
  <si>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</si>
  <si>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</si>
  <si>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</si>
  <si>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</si>
  <si>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</si>
  <si>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</si>
  <si>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</si>
  <si>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</si>
  <si>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</si>
  <si>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</si>
  <si>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</si>
  <si>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</si>
  <si>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16년차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</si>
  <si>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</si>
  <si>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</si>
  <si>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</si>
  <si>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</si>
  <si>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</si>
  <si>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</si>
  <si>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</si>
  <si>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</si>
  <si>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</si>
  <si>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</si>
  <si>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</si>
  <si>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</si>
  <si>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17년차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</si>
  <si>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</si>
  <si>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</si>
  <si>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</si>
  <si>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</si>
  <si>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</si>
  <si>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</si>
  <si>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</si>
  <si>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</si>
  <si>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</si>
  <si>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</si>
  <si>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</si>
  <si>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</si>
  <si>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18년차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</si>
  <si>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</si>
  <si>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</si>
  <si>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</si>
  <si>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</si>
  <si>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</si>
  <si>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</si>
  <si>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</si>
  <si>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</si>
  <si>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</si>
  <si>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</si>
  <si>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</si>
  <si>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</si>
  <si>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19년차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</si>
  <si>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</si>
  <si>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</si>
  <si>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</si>
  <si>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</si>
  <si>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</si>
  <si>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</si>
  <si>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</si>
  <si>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</si>
  <si>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</si>
  <si>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</si>
  <si>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</si>
  <si>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</si>
  <si>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20년차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</si>
  <si>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</si>
  <si>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</si>
  <si>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</si>
  <si>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</si>
  <si>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</si>
  <si>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</si>
  <si>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</si>
  <si>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</si>
  <si>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</si>
  <si>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</si>
  <si>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</si>
  <si>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</si>
  <si>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21년차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</si>
  <si>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</si>
  <si>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</si>
  <si>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</si>
  <si>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</si>
  <si>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</si>
  <si>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</si>
  <si>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</si>
  <si>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</si>
  <si>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</si>
  <si>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</si>
  <si>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</si>
  <si>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</si>
  <si>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22년차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</si>
  <si>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</si>
  <si>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</si>
  <si>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</si>
  <si>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</si>
  <si>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</si>
  <si>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</si>
  <si>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</si>
  <si>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</si>
  <si>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</si>
  <si>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</si>
  <si>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</si>
  <si>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</si>
  <si>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23년차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</si>
  <si>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</si>
  <si>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</si>
  <si>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</si>
  <si>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</si>
  <si>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</si>
  <si>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</si>
  <si>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</si>
  <si>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</si>
  <si>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</si>
  <si>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</si>
  <si>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</si>
  <si>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</si>
  <si>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24년차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</si>
  <si>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</si>
  <si>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</si>
  <si>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</si>
  <si>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</si>
  <si>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</si>
  <si>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</si>
  <si>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</si>
  <si>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</si>
  <si>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</si>
  <si>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</si>
  <si>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</si>
  <si>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</si>
  <si>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25년차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</si>
  <si>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</si>
  <si>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</si>
  <si>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</si>
  <si>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</si>
  <si>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</si>
  <si>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</si>
  <si>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</si>
  <si>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</si>
  <si>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</si>
  <si>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</si>
  <si>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</si>
  <si>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</si>
  <si>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26년차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</si>
  <si>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</si>
  <si>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</si>
  <si>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</si>
  <si>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</si>
  <si>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</si>
  <si>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</si>
  <si>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</si>
  <si>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</si>
  <si>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</si>
  <si>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</si>
  <si>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</si>
  <si>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</si>
  <si>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27년차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</si>
  <si>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</si>
  <si>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</si>
  <si>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</si>
  <si>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</si>
  <si>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</si>
  <si>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</si>
  <si>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</si>
  <si>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</si>
  <si>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</si>
  <si>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</si>
  <si>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</si>
  <si>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</si>
  <si>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28년차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</si>
  <si>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</si>
  <si>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</si>
  <si>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</si>
  <si>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</si>
  <si>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</si>
  <si>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</si>
  <si>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</si>
  <si>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</si>
  <si>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</si>
  <si>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</si>
  <si>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</si>
  <si>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</si>
  <si>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29년차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</si>
  <si>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</si>
  <si>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</si>
  <si>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</si>
  <si>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</si>
  <si>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</si>
  <si>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</si>
  <si>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</si>
  <si>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</si>
  <si>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</si>
  <si>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</si>
  <si>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</si>
  <si>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</si>
  <si>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30년차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</si>
  <si>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</si>
  <si>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</si>
  <si>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</si>
  <si>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</si>
  <si>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</si>
  <si>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</si>
  <si>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</si>
  <si>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</si>
  <si>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</si>
  <si>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</si>
  <si>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</si>
  <si>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</si>
  <si>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</si>
  <si>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</si>
  <si>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</si>
  <si>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</si>
  <si>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</si>
  <si>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</si>
  <si>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</si>
  <si>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</si>
  <si>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</si>
  <si>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</si>
  <si>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</si>
  <si>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</si>
  <si>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상환총액</t>
    <phoneticPr fontId="2" type="noConversion"/>
  </si>
  <si>
    <t>잔금</t>
    <phoneticPr fontId="2" type="noConversion"/>
  </si>
  <si>
    <t>▣ 원리금 균등상환_ 원금 즉시상환</t>
    <phoneticPr fontId="2" type="noConversion"/>
  </si>
  <si>
    <t>▣ 원리금 균등상환_ 1년 거치식</t>
    <phoneticPr fontId="2" type="noConversion"/>
  </si>
  <si>
    <r>
      <rPr>
        <sz val="11"/>
        <color rgb="FF006100"/>
        <rFont val="STKaiti"/>
        <family val="3"/>
        <charset val="129"/>
        <scheme val="minor"/>
      </rPr>
      <t>대출원금</t>
    </r>
    <phoneticPr fontId="2" type="noConversion"/>
  </si>
  <si>
    <r>
      <rPr>
        <sz val="11"/>
        <color rgb="FF006100"/>
        <rFont val="STKaiti"/>
        <family val="3"/>
        <charset val="129"/>
        <scheme val="minor"/>
      </rPr>
      <t>금리</t>
    </r>
    <phoneticPr fontId="2" type="noConversion"/>
  </si>
  <si>
    <r>
      <rPr>
        <sz val="11"/>
        <color rgb="FF006100"/>
        <rFont val="STKaiti"/>
        <family val="3"/>
        <charset val="129"/>
        <scheme val="minor"/>
      </rPr>
      <t>이자</t>
    </r>
    <phoneticPr fontId="2" type="noConversion"/>
  </si>
  <si>
    <r>
      <rPr>
        <sz val="11"/>
        <color rgb="FF006100"/>
        <rFont val="STKaiti"/>
        <family val="3"/>
        <charset val="129"/>
        <scheme val="minor"/>
      </rPr>
      <t>원금</t>
    </r>
    <phoneticPr fontId="2" type="noConversion"/>
  </si>
  <si>
    <r>
      <rPr>
        <sz val="11"/>
        <color rgb="FF006100"/>
        <rFont val="STKaiti"/>
        <family val="3"/>
        <charset val="129"/>
        <scheme val="minor"/>
      </rPr>
      <t>총액</t>
    </r>
    <phoneticPr fontId="2" type="noConversion"/>
  </si>
  <si>
    <r>
      <rPr>
        <sz val="11"/>
        <color rgb="FF9C5700"/>
        <rFont val="STKaiti"/>
        <family val="3"/>
        <charset val="129"/>
        <scheme val="minor"/>
      </rPr>
      <t xml:space="preserve">거치기간
</t>
    </r>
    <r>
      <rPr>
        <sz val="11"/>
        <color rgb="FF9C5700"/>
        <rFont val="STKaiti"/>
        <charset val="134"/>
        <scheme val="minor"/>
      </rPr>
      <t>(</t>
    </r>
    <r>
      <rPr>
        <sz val="11"/>
        <color rgb="FF9C5700"/>
        <rFont val="STKaiti"/>
        <family val="3"/>
        <charset val="129"/>
        <scheme val="minor"/>
      </rPr>
      <t>개월</t>
    </r>
    <r>
      <rPr>
        <sz val="11"/>
        <color rgb="FF9C5700"/>
        <rFont val="STKaiti"/>
        <charset val="134"/>
        <scheme val="minor"/>
      </rPr>
      <t>)</t>
    </r>
    <phoneticPr fontId="2" type="noConversion"/>
  </si>
  <si>
    <r>
      <rPr>
        <sz val="11"/>
        <color rgb="FF9C5700"/>
        <rFont val="STKaiti"/>
        <family val="3"/>
        <charset val="129"/>
        <scheme val="minor"/>
      </rPr>
      <t xml:space="preserve">상환기간
</t>
    </r>
    <r>
      <rPr>
        <sz val="11"/>
        <color rgb="FF9C5700"/>
        <rFont val="STKaiti"/>
        <charset val="134"/>
        <scheme val="minor"/>
      </rPr>
      <t>(</t>
    </r>
    <r>
      <rPr>
        <sz val="11"/>
        <color rgb="FF9C5700"/>
        <rFont val="STKaiti"/>
        <family val="3"/>
        <charset val="129"/>
        <scheme val="minor"/>
      </rPr>
      <t>개월</t>
    </r>
    <r>
      <rPr>
        <sz val="11"/>
        <color rgb="FF9C5700"/>
        <rFont val="STKaiti"/>
        <charset val="134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</si>
</sst>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-[$€-2]\ * #,##0_-;\-[$€-2]\ * #,##0_-;_-[$€-2]\ * &quot;-&quot;_-;_-@_-"/>
    <numFmt numFmtId="177" formatCode="[$€-2]\ #,##0.00;\-[$€-2]\ #,##0.00"/>
    <numFmt numFmtId="178" formatCode="#,##0_ "/>
    <numFmt numFmtId="179" formatCode="#,##0_);[Red]\(#,##0\)"/>
    <numFmt numFmtId="180" formatCode="0.000%"/>
    <numFmt numFmtId="181" formatCode="#,##0.0000_);[Red]\(#,##0.0000\)"/>
  </numFmts>
  <fonts count="12" x14ac:knownFonts="1">
    <font>
      <sz val="10"/>
      <color theme="1"/>
      <name val="STKaiti"/>
      <family val="2"/>
      <scheme val="minor"/>
    </font>
    <font>
      <sz val="10"/>
      <color theme="1"/>
      <name val="STKaiti"/>
      <family val="2"/>
      <scheme val="minor"/>
    </font>
    <font>
      <sz val="8"/>
      <name val="STKaiti"/>
      <family val="3"/>
      <charset val="129"/>
      <scheme val="minor"/>
    </font>
    <font>
      <sz val="11"/>
      <color rgb="FF006100"/>
      <name val="STKaiti"/>
      <family val="2"/>
      <charset val="129"/>
      <scheme val="minor"/>
    </font>
    <font>
      <sz val="11"/>
      <color rgb="FF9C5700"/>
      <name val="STKaiti"/>
      <family val="2"/>
      <charset val="129"/>
      <scheme val="minor"/>
    </font>
    <font>
      <sz val="11"/>
      <color theme="1"/>
      <name val="굴림"/>
      <family val="3"/>
      <charset val="129"/>
    </font>
    <font>
      <sz val="16"/>
      <color theme="1"/>
      <name val="굴림"/>
      <family val="3"/>
      <charset val="129"/>
    </font>
    <font>
      <sz val="10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1"/>
      <color rgb="FF006100"/>
      <name val="STKaiti"/>
      <family val="3"/>
      <charset val="129"/>
      <scheme val="minor"/>
    </font>
    <font>
      <sz val="11"/>
      <color rgb="FF9C5700"/>
      <name val="STKaiti"/>
      <family val="3"/>
      <charset val="129"/>
      <scheme val="minor"/>
    </font>
    <font>
      <sz val="11"/>
      <color rgb="FF9C5700"/>
      <name val="STKait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9" fontId="1" fillId="0" borderId="0" applyFont="0" applyFill="0" applyBorder="0" applyAlignment="0" applyProtection="0"/>
    <xf numFmtId="3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79" fontId="5" fillId="0" borderId="0" xfId="0" applyNumberFormat="1" applyFont="1" applyAlignment="1">
      <alignment vertical="center"/>
    </xf>
    <xf numFmtId="180" fontId="5" fillId="0" borderId="0" xfId="5" applyNumberFormat="1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0" fontId="3" fillId="2" borderId="1" xfId="6" applyBorder="1" applyAlignment="1">
      <alignment horizontal="center" vertical="center"/>
    </xf>
    <xf numFmtId="0" fontId="4" fillId="3" borderId="1" xfId="7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/>
    </xf>
    <xf numFmtId="10" fontId="5" fillId="0" borderId="1" xfId="5" applyNumberFormat="1" applyFont="1" applyFill="1" applyBorder="1" applyAlignment="1">
      <alignment vertical="center"/>
    </xf>
  </cellXfs>
  <cellStyles count="8">
    <cellStyle name="백분율" xfId="5" builtinId="5"/>
    <cellStyle name="보통" xfId="7" builtinId="28"/>
    <cellStyle name="쉼표" xfId="1" builtinId="3" customBuiltin="1"/>
    <cellStyle name="쉼표 [0]" xfId="2" builtinId="6" customBuiltin="1"/>
    <cellStyle name="좋음" xfId="6" builtinId="26"/>
    <cellStyle name="통화" xfId="3" builtinId="4" customBuiltin="1"/>
    <cellStyle name="통화 [0]" xfId="4" builtinId="7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KF Colour 16-9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SKF Arial">
      <a:majorFont>
        <a:latin typeface="Arial"/>
        <a:ea typeface="STKaiti"/>
        <a:cs typeface=""/>
      </a:majorFont>
      <a:minorFont>
        <a:latin typeface="Arial"/>
        <a:ea typeface="STKait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D9E8DD"/>
        </a:solidFill>
        <a:ln>
          <a:noFill/>
        </a:ln>
      </a:spPr>
      <a:bodyPr rot="0" spcFirstLastPara="0" vertOverflow="overflow" horzOverflow="overflow" vert="horz" wrap="square" lIns="144000" tIns="144000" rIns="144000" bIns="144000" numCol="1" spcCol="0" rtlCol="0" fromWordArt="0" anchor="ctr" anchorCtr="0" forceAA="0" compatLnSpc="1">
        <a:prstTxWarp prst="textNoShape">
          <a:avLst/>
        </a:prstTxWarp>
        <a:normAutofit/>
      </a:bodyPr>
      <a:lstStyle>
        <a:defPPr algn="ctr">
          <a:defRPr sz="2000" dirty="0" smtClean="0">
            <a:solidFill>
              <a:srgbClr val="5F5F64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9525">
          <a:solidFill>
            <a:srgbClr val="5F5F64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>
          <a:buClr>
            <a:schemeClr val="accent1"/>
          </a:buClr>
          <a:defRPr sz="2000" dirty="0" err="1" smtClean="0">
            <a:solidFill>
              <a:srgbClr val="5F5F64"/>
            </a:solidFill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SKF Colour 16-9" id="{5781495D-7C1D-41FB-84C9-E7579578AEF0}" vid="{56CF9E9C-A6F7-41FD-9C5B-AC262F5FDBC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FD3F5-0CDE-4189-9A23-6D8BA13F3CFF}">
  <dimension ref="A1:Q374"/>
  <sheetViews>
    <sheetView showGridLines="0" tabSelected="1" zoomScaleNormal="100" workbookViewId="0">
      <selection activeCell="H12" sqref="H12"/>
    </sheetView>
  </sheetViews>
  <sheetFormatPr defaultColWidth="9.375" defaultRowHeight="13.5" x14ac:dyDescent="0.35"/>
  <cols>
    <col min="1" max="1" width="13" style="2" customWidth="1"/>
    <col min="2" max="2" width="12.5" style="2" customWidth="1"/>
    <col min="3" max="5" width="21.375" style="2" customWidth="1"/>
    <col min="6" max="6" width="19.625" style="2" customWidth="1"/>
    <col min="7" max="16384" width="9.375" style="2"/>
  </cols>
  <sheetData>
    <row r="1" spans="1:17" ht="20.25" x14ac:dyDescent="0.35">
      <c r="B1" s="3" t="s">
        <v>397</v>
      </c>
    </row>
    <row r="5" spans="1:17" ht="17.25" customHeight="1" x14ac:dyDescent="0.35">
      <c r="B5" s="12" t="s">
        <v>398</v>
      </c>
      <c r="C5" s="14">
        <v>100000000</v>
      </c>
    </row>
    <row r="6" spans="1:17" ht="17.25" customHeight="1" x14ac:dyDescent="0.35">
      <c r="B6" s="12" t="s">
        <v>399</v>
      </c>
      <c r="C6" s="15">
        <v>0.03</v>
      </c>
    </row>
    <row r="7" spans="1:17" ht="29.25" customHeight="1" x14ac:dyDescent="0.35">
      <c r="B7" s="13" t="s">
        <v>403</v>
      </c>
      <c r="C7" s="1">
        <v>12</v>
      </c>
    </row>
    <row r="8" spans="1:17" ht="29.25" customHeight="1" x14ac:dyDescent="0.35">
      <c r="B8" s="13" t="s">
        <v>404</v>
      </c>
      <c r="C8" s="1">
        <v>360</v>
      </c>
    </row>
    <row r="10" spans="1:17" ht="15" x14ac:dyDescent="0.35">
      <c r="B10" s="12"/>
      <c r="C10" s="12" t="s">
        <v>400</v>
      </c>
      <c r="D10" s="12" t="s">
        <v>401</v>
      </c>
      <c r="E10" s="12" t="s">
        <v>402</v>
      </c>
    </row>
    <row r="11" spans="1:17" x14ac:dyDescent="0.35">
      <c r="B11" s="1" t="s">
        <v>394</v>
      </c>
      <c r="C11" s="4">
        <f>SUM(C15:C388)</f>
        <v>46625000.000000164</v>
      </c>
      <c r="D11" s="4">
        <f>SUM(D15:D388)</f>
        <v>99999999.999999672</v>
      </c>
      <c r="E11" s="4">
        <f>SUM(C11:D11)</f>
        <v>146624999.99999982</v>
      </c>
    </row>
    <row r="12" spans="1:17" x14ac:dyDescent="0.35">
      <c r="B12" s="5"/>
      <c r="C12" s="6"/>
      <c r="D12" s="6"/>
      <c r="E12" s="6"/>
    </row>
    <row r="14" spans="1:17" s="5" customFormat="1" x14ac:dyDescent="0.35">
      <c r="A14" s="1"/>
      <c r="B14" s="1" t="s">
        <v>0</v>
      </c>
      <c r="C14" s="1" t="s">
        <v>14</v>
      </c>
      <c r="D14" s="1" t="s">
        <v>15</v>
      </c>
      <c r="E14" s="1" t="s">
        <v>16</v>
      </c>
      <c r="F14" s="1" t="s">
        <v>395</v>
      </c>
    </row>
    <row r="15" spans="1:17" s="5" customFormat="1" x14ac:dyDescent="0.35">
      <c r="A15" s="7" t="s">
        <v>13</v>
      </c>
      <c r="B15" s="8" t="s">
        <v>1</v>
      </c>
      <c r="C15" s="4">
        <f>C5*$C$6/12</f>
        <v>250000</v>
      </c>
      <c r="D15" s="4"/>
      <c r="E15" s="4">
        <f t="shared" ref="E15:E78" si="0">SUM(C15:D15)</f>
        <v>250000</v>
      </c>
      <c r="F15" s="4">
        <f>$C$5-D15</f>
        <v>100000000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s="5" customFormat="1" x14ac:dyDescent="0.35">
      <c r="A16" s="7"/>
      <c r="B16" s="8" t="s">
        <v>2</v>
      </c>
      <c r="C16" s="4">
        <f t="shared" ref="C16:C27" si="1">F15*$C$6/12</f>
        <v>250000</v>
      </c>
      <c r="D16" s="4"/>
      <c r="E16" s="4">
        <f t="shared" si="0"/>
        <v>250000</v>
      </c>
      <c r="F16" s="4">
        <f>F15-D16</f>
        <v>100000000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s="5" customFormat="1" x14ac:dyDescent="0.35">
      <c r="A17" s="7"/>
      <c r="B17" s="8" t="s">
        <v>3</v>
      </c>
      <c r="C17" s="4">
        <f t="shared" si="1"/>
        <v>250000</v>
      </c>
      <c r="D17" s="4"/>
      <c r="E17" s="4">
        <f t="shared" si="0"/>
        <v>250000</v>
      </c>
      <c r="F17" s="4">
        <f t="shared" ref="F17:F80" si="2">F16-D17</f>
        <v>100000000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s="5" customFormat="1" x14ac:dyDescent="0.35">
      <c r="A18" s="7"/>
      <c r="B18" s="8" t="s">
        <v>4</v>
      </c>
      <c r="C18" s="4">
        <f t="shared" si="1"/>
        <v>250000</v>
      </c>
      <c r="D18" s="4"/>
      <c r="E18" s="4">
        <f t="shared" si="0"/>
        <v>250000</v>
      </c>
      <c r="F18" s="4">
        <f t="shared" si="2"/>
        <v>100000000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s="5" customFormat="1" x14ac:dyDescent="0.35">
      <c r="A19" s="7"/>
      <c r="B19" s="8" t="s">
        <v>5</v>
      </c>
      <c r="C19" s="4">
        <f t="shared" si="1"/>
        <v>250000</v>
      </c>
      <c r="D19" s="4"/>
      <c r="E19" s="4">
        <f t="shared" si="0"/>
        <v>250000</v>
      </c>
      <c r="F19" s="4">
        <f t="shared" si="2"/>
        <v>100000000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s="5" customFormat="1" x14ac:dyDescent="0.35">
      <c r="A20" s="7"/>
      <c r="B20" s="8" t="s">
        <v>6</v>
      </c>
      <c r="C20" s="4">
        <f t="shared" si="1"/>
        <v>250000</v>
      </c>
      <c r="D20" s="4"/>
      <c r="E20" s="4">
        <f t="shared" si="0"/>
        <v>250000</v>
      </c>
      <c r="F20" s="4">
        <f t="shared" si="2"/>
        <v>100000000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s="5" customFormat="1" x14ac:dyDescent="0.35">
      <c r="A21" s="7"/>
      <c r="B21" s="8" t="s">
        <v>7</v>
      </c>
      <c r="C21" s="4">
        <f t="shared" si="1"/>
        <v>250000</v>
      </c>
      <c r="D21" s="4"/>
      <c r="E21" s="4">
        <f t="shared" si="0"/>
        <v>250000</v>
      </c>
      <c r="F21" s="4">
        <f t="shared" si="2"/>
        <v>100000000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s="5" customFormat="1" x14ac:dyDescent="0.35">
      <c r="A22" s="7"/>
      <c r="B22" s="8" t="s">
        <v>8</v>
      </c>
      <c r="C22" s="4">
        <f t="shared" si="1"/>
        <v>250000</v>
      </c>
      <c r="D22" s="4"/>
      <c r="E22" s="4">
        <f t="shared" si="0"/>
        <v>250000</v>
      </c>
      <c r="F22" s="4">
        <f t="shared" si="2"/>
        <v>100000000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s="5" customFormat="1" x14ac:dyDescent="0.35">
      <c r="A23" s="7"/>
      <c r="B23" s="8" t="s">
        <v>9</v>
      </c>
      <c r="C23" s="4">
        <f t="shared" si="1"/>
        <v>250000</v>
      </c>
      <c r="D23" s="4"/>
      <c r="E23" s="4">
        <f t="shared" si="0"/>
        <v>250000</v>
      </c>
      <c r="F23" s="4">
        <f t="shared" si="2"/>
        <v>100000000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s="5" customFormat="1" x14ac:dyDescent="0.35">
      <c r="A24" s="7"/>
      <c r="B24" s="8" t="s">
        <v>10</v>
      </c>
      <c r="C24" s="4">
        <f t="shared" si="1"/>
        <v>250000</v>
      </c>
      <c r="D24" s="4"/>
      <c r="E24" s="4">
        <f t="shared" si="0"/>
        <v>250000</v>
      </c>
      <c r="F24" s="4">
        <f t="shared" si="2"/>
        <v>100000000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5" customFormat="1" x14ac:dyDescent="0.35">
      <c r="A25" s="7"/>
      <c r="B25" s="8" t="s">
        <v>11</v>
      </c>
      <c r="C25" s="4">
        <f t="shared" si="1"/>
        <v>250000</v>
      </c>
      <c r="D25" s="4"/>
      <c r="E25" s="4">
        <f t="shared" si="0"/>
        <v>250000</v>
      </c>
      <c r="F25" s="4">
        <f t="shared" si="2"/>
        <v>100000000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s="5" customFormat="1" x14ac:dyDescent="0.35">
      <c r="A26" s="7"/>
      <c r="B26" s="8" t="s">
        <v>12</v>
      </c>
      <c r="C26" s="4">
        <f t="shared" si="1"/>
        <v>250000</v>
      </c>
      <c r="D26" s="4"/>
      <c r="E26" s="4">
        <f t="shared" si="0"/>
        <v>250000</v>
      </c>
      <c r="F26" s="4">
        <f t="shared" si="2"/>
        <v>100000000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35">
      <c r="A27" s="7" t="s">
        <v>17</v>
      </c>
      <c r="B27" s="8" t="s">
        <v>19</v>
      </c>
      <c r="C27" s="4">
        <f t="shared" si="1"/>
        <v>250000</v>
      </c>
      <c r="D27" s="4">
        <f>$C$5/($C$8-12)</f>
        <v>287356.32183908048</v>
      </c>
      <c r="E27" s="4">
        <f t="shared" si="0"/>
        <v>537356.32183908042</v>
      </c>
      <c r="F27" s="4">
        <f t="shared" si="2"/>
        <v>99712643.678160921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x14ac:dyDescent="0.35">
      <c r="A28" s="7"/>
      <c r="B28" s="8" t="s">
        <v>20</v>
      </c>
      <c r="C28" s="4">
        <f t="shared" ref="C28:C91" si="3">F27*$C$6/12</f>
        <v>249281.60919540227</v>
      </c>
      <c r="D28" s="4">
        <f t="shared" ref="D28:D91" si="4">$C$5/($C$8-12)</f>
        <v>287356.32183908048</v>
      </c>
      <c r="E28" s="4">
        <f t="shared" si="0"/>
        <v>536637.93103448278</v>
      </c>
      <c r="F28" s="4">
        <f t="shared" si="2"/>
        <v>99425287.356321841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35">
      <c r="A29" s="7"/>
      <c r="B29" s="8" t="s">
        <v>21</v>
      </c>
      <c r="C29" s="4">
        <f t="shared" si="3"/>
        <v>248563.2183908046</v>
      </c>
      <c r="D29" s="4">
        <f t="shared" si="4"/>
        <v>287356.32183908048</v>
      </c>
      <c r="E29" s="4">
        <f t="shared" si="0"/>
        <v>535919.54022988514</v>
      </c>
      <c r="F29" s="4">
        <f t="shared" si="2"/>
        <v>99137931.034482762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x14ac:dyDescent="0.35">
      <c r="A30" s="7"/>
      <c r="B30" s="8" t="s">
        <v>22</v>
      </c>
      <c r="C30" s="4">
        <f t="shared" si="3"/>
        <v>247844.82758620687</v>
      </c>
      <c r="D30" s="4">
        <f t="shared" si="4"/>
        <v>287356.32183908048</v>
      </c>
      <c r="E30" s="4">
        <f t="shared" si="0"/>
        <v>535201.14942528738</v>
      </c>
      <c r="F30" s="4">
        <f t="shared" si="2"/>
        <v>98850574.712643683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35">
      <c r="A31" s="7"/>
      <c r="B31" s="8" t="s">
        <v>23</v>
      </c>
      <c r="C31" s="4">
        <f t="shared" si="3"/>
        <v>247126.4367816092</v>
      </c>
      <c r="D31" s="4">
        <f t="shared" si="4"/>
        <v>287356.32183908048</v>
      </c>
      <c r="E31" s="4">
        <f t="shared" si="0"/>
        <v>534482.75862068962</v>
      </c>
      <c r="F31" s="4">
        <f t="shared" si="2"/>
        <v>98563218.390804604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x14ac:dyDescent="0.35">
      <c r="A32" s="7"/>
      <c r="B32" s="8" t="s">
        <v>24</v>
      </c>
      <c r="C32" s="4">
        <f t="shared" si="3"/>
        <v>246408.04597701153</v>
      </c>
      <c r="D32" s="4">
        <f t="shared" si="4"/>
        <v>287356.32183908048</v>
      </c>
      <c r="E32" s="4">
        <f t="shared" si="0"/>
        <v>533764.36781609198</v>
      </c>
      <c r="F32" s="4">
        <f t="shared" si="2"/>
        <v>98275862.068965524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x14ac:dyDescent="0.35">
      <c r="A33" s="7"/>
      <c r="B33" s="8" t="s">
        <v>25</v>
      </c>
      <c r="C33" s="4">
        <f t="shared" si="3"/>
        <v>245689.6551724138</v>
      </c>
      <c r="D33" s="4">
        <f t="shared" si="4"/>
        <v>287356.32183908048</v>
      </c>
      <c r="E33" s="4">
        <f t="shared" si="0"/>
        <v>533045.97701149434</v>
      </c>
      <c r="F33" s="4">
        <f t="shared" si="2"/>
        <v>97988505.747126445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x14ac:dyDescent="0.35">
      <c r="A34" s="7"/>
      <c r="B34" s="8" t="s">
        <v>26</v>
      </c>
      <c r="C34" s="4">
        <f t="shared" si="3"/>
        <v>244971.26436781613</v>
      </c>
      <c r="D34" s="4">
        <f t="shared" si="4"/>
        <v>287356.32183908048</v>
      </c>
      <c r="E34" s="4">
        <f t="shared" si="0"/>
        <v>532327.58620689658</v>
      </c>
      <c r="F34" s="4">
        <f t="shared" si="2"/>
        <v>97701149.425287366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35">
      <c r="A35" s="7"/>
      <c r="B35" s="8" t="s">
        <v>27</v>
      </c>
      <c r="C35" s="4">
        <f t="shared" si="3"/>
        <v>244252.8735632184</v>
      </c>
      <c r="D35" s="4">
        <f t="shared" si="4"/>
        <v>287356.32183908048</v>
      </c>
      <c r="E35" s="4">
        <f t="shared" si="0"/>
        <v>531609.19540229882</v>
      </c>
      <c r="F35" s="4">
        <f t="shared" si="2"/>
        <v>97413793.103448287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x14ac:dyDescent="0.35">
      <c r="A36" s="7"/>
      <c r="B36" s="8" t="s">
        <v>28</v>
      </c>
      <c r="C36" s="4">
        <f t="shared" si="3"/>
        <v>243534.48275862072</v>
      </c>
      <c r="D36" s="4">
        <f t="shared" si="4"/>
        <v>287356.32183908048</v>
      </c>
      <c r="E36" s="4">
        <f t="shared" si="0"/>
        <v>530890.80459770118</v>
      </c>
      <c r="F36" s="4">
        <f t="shared" si="2"/>
        <v>97126436.781609207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35">
      <c r="A37" s="7"/>
      <c r="B37" s="8" t="s">
        <v>29</v>
      </c>
      <c r="C37" s="4">
        <f t="shared" si="3"/>
        <v>242816.091954023</v>
      </c>
      <c r="D37" s="4">
        <f t="shared" si="4"/>
        <v>287356.32183908048</v>
      </c>
      <c r="E37" s="4">
        <f t="shared" si="0"/>
        <v>530172.41379310354</v>
      </c>
      <c r="F37" s="4">
        <f t="shared" si="2"/>
        <v>96839080.459770128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35">
      <c r="A38" s="7"/>
      <c r="B38" s="8" t="s">
        <v>30</v>
      </c>
      <c r="C38" s="4">
        <f t="shared" si="3"/>
        <v>242097.70114942532</v>
      </c>
      <c r="D38" s="4">
        <f t="shared" si="4"/>
        <v>287356.32183908048</v>
      </c>
      <c r="E38" s="4">
        <f t="shared" si="0"/>
        <v>529454.02298850578</v>
      </c>
      <c r="F38" s="4">
        <f t="shared" si="2"/>
        <v>96551724.137931049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35">
      <c r="A39" s="7" t="s">
        <v>18</v>
      </c>
      <c r="B39" s="8" t="s">
        <v>32</v>
      </c>
      <c r="C39" s="4">
        <f t="shared" si="3"/>
        <v>241379.31034482759</v>
      </c>
      <c r="D39" s="4">
        <f t="shared" si="4"/>
        <v>287356.32183908048</v>
      </c>
      <c r="E39" s="4">
        <f t="shared" si="0"/>
        <v>528735.63218390802</v>
      </c>
      <c r="F39" s="4">
        <f t="shared" si="2"/>
        <v>96264367.81609197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35">
      <c r="A40" s="7"/>
      <c r="B40" s="8" t="s">
        <v>33</v>
      </c>
      <c r="C40" s="4">
        <f t="shared" si="3"/>
        <v>240660.91954022992</v>
      </c>
      <c r="D40" s="4">
        <f t="shared" si="4"/>
        <v>287356.32183908048</v>
      </c>
      <c r="E40" s="4">
        <f t="shared" si="0"/>
        <v>528017.24137931038</v>
      </c>
      <c r="F40" s="4">
        <f t="shared" si="2"/>
        <v>95977011.49425289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35">
      <c r="A41" s="7"/>
      <c r="B41" s="8" t="s">
        <v>34</v>
      </c>
      <c r="C41" s="4">
        <f t="shared" si="3"/>
        <v>239942.52873563222</v>
      </c>
      <c r="D41" s="4">
        <f t="shared" si="4"/>
        <v>287356.32183908048</v>
      </c>
      <c r="E41" s="4">
        <f t="shared" si="0"/>
        <v>527298.85057471273</v>
      </c>
      <c r="F41" s="4">
        <f t="shared" si="2"/>
        <v>95689655.172413811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35">
      <c r="A42" s="7"/>
      <c r="B42" s="8" t="s">
        <v>35</v>
      </c>
      <c r="C42" s="4">
        <f t="shared" si="3"/>
        <v>239224.13793103452</v>
      </c>
      <c r="D42" s="4">
        <f t="shared" si="4"/>
        <v>287356.32183908048</v>
      </c>
      <c r="E42" s="4">
        <f t="shared" si="0"/>
        <v>526580.45977011498</v>
      </c>
      <c r="F42" s="4">
        <f t="shared" si="2"/>
        <v>95402298.850574732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35">
      <c r="A43" s="7"/>
      <c r="B43" s="8" t="s">
        <v>36</v>
      </c>
      <c r="C43" s="4">
        <f t="shared" si="3"/>
        <v>238505.74712643682</v>
      </c>
      <c r="D43" s="4">
        <f t="shared" si="4"/>
        <v>287356.32183908048</v>
      </c>
      <c r="E43" s="4">
        <f t="shared" si="0"/>
        <v>525862.06896551733</v>
      </c>
      <c r="F43" s="4">
        <f t="shared" si="2"/>
        <v>95114942.528735653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35">
      <c r="A44" s="7"/>
      <c r="B44" s="8" t="s">
        <v>37</v>
      </c>
      <c r="C44" s="4">
        <f t="shared" si="3"/>
        <v>237787.35632183912</v>
      </c>
      <c r="D44" s="4">
        <f t="shared" si="4"/>
        <v>287356.32183908048</v>
      </c>
      <c r="E44" s="4">
        <f t="shared" si="0"/>
        <v>525143.67816091958</v>
      </c>
      <c r="F44" s="4">
        <f t="shared" si="2"/>
        <v>94827586.206896573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35">
      <c r="A45" s="7"/>
      <c r="B45" s="8" t="s">
        <v>38</v>
      </c>
      <c r="C45" s="4">
        <f t="shared" si="3"/>
        <v>237068.96551724142</v>
      </c>
      <c r="D45" s="4">
        <f t="shared" si="4"/>
        <v>287356.32183908048</v>
      </c>
      <c r="E45" s="4">
        <f t="shared" si="0"/>
        <v>524425.28735632193</v>
      </c>
      <c r="F45" s="4">
        <f t="shared" si="2"/>
        <v>94540229.885057494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x14ac:dyDescent="0.35">
      <c r="A46" s="7"/>
      <c r="B46" s="8" t="s">
        <v>39</v>
      </c>
      <c r="C46" s="4">
        <f t="shared" si="3"/>
        <v>236350.57471264372</v>
      </c>
      <c r="D46" s="4">
        <f t="shared" si="4"/>
        <v>287356.32183908048</v>
      </c>
      <c r="E46" s="4">
        <f t="shared" si="0"/>
        <v>523706.89655172417</v>
      </c>
      <c r="F46" s="4">
        <f t="shared" si="2"/>
        <v>94252873.563218415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x14ac:dyDescent="0.35">
      <c r="A47" s="7"/>
      <c r="B47" s="8" t="s">
        <v>40</v>
      </c>
      <c r="C47" s="4">
        <f t="shared" si="3"/>
        <v>235632.18390804602</v>
      </c>
      <c r="D47" s="4">
        <f t="shared" si="4"/>
        <v>287356.32183908048</v>
      </c>
      <c r="E47" s="4">
        <f t="shared" si="0"/>
        <v>522988.50574712653</v>
      </c>
      <c r="F47" s="4">
        <f t="shared" si="2"/>
        <v>93965517.241379336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x14ac:dyDescent="0.35">
      <c r="A48" s="7"/>
      <c r="B48" s="8" t="s">
        <v>41</v>
      </c>
      <c r="C48" s="4">
        <f t="shared" si="3"/>
        <v>234913.79310344835</v>
      </c>
      <c r="D48" s="4">
        <f t="shared" si="4"/>
        <v>287356.32183908048</v>
      </c>
      <c r="E48" s="4">
        <f t="shared" si="0"/>
        <v>522270.11494252883</v>
      </c>
      <c r="F48" s="4">
        <f t="shared" si="2"/>
        <v>93678160.919540256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x14ac:dyDescent="0.35">
      <c r="A49" s="7"/>
      <c r="B49" s="8" t="s">
        <v>42</v>
      </c>
      <c r="C49" s="4">
        <f t="shared" si="3"/>
        <v>234195.40229885062</v>
      </c>
      <c r="D49" s="4">
        <f t="shared" si="4"/>
        <v>287356.32183908048</v>
      </c>
      <c r="E49" s="4">
        <f t="shared" si="0"/>
        <v>521551.72413793113</v>
      </c>
      <c r="F49" s="4">
        <f t="shared" si="2"/>
        <v>93390804.597701177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x14ac:dyDescent="0.35">
      <c r="A50" s="7"/>
      <c r="B50" s="8" t="s">
        <v>43</v>
      </c>
      <c r="C50" s="4">
        <f t="shared" si="3"/>
        <v>233477.01149425295</v>
      </c>
      <c r="D50" s="4">
        <f t="shared" si="4"/>
        <v>287356.32183908048</v>
      </c>
      <c r="E50" s="4">
        <f t="shared" si="0"/>
        <v>520833.33333333343</v>
      </c>
      <c r="F50" s="4">
        <f t="shared" si="2"/>
        <v>93103448.275862098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x14ac:dyDescent="0.35">
      <c r="A51" s="7" t="s">
        <v>31</v>
      </c>
      <c r="B51" s="8" t="s">
        <v>45</v>
      </c>
      <c r="C51" s="4">
        <f t="shared" si="3"/>
        <v>232758.62068965522</v>
      </c>
      <c r="D51" s="4">
        <f t="shared" si="4"/>
        <v>287356.32183908048</v>
      </c>
      <c r="E51" s="4">
        <f t="shared" si="0"/>
        <v>520114.94252873573</v>
      </c>
      <c r="F51" s="4">
        <f t="shared" si="2"/>
        <v>92816091.954023018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x14ac:dyDescent="0.35">
      <c r="A52" s="7"/>
      <c r="B52" s="8" t="s">
        <v>46</v>
      </c>
      <c r="C52" s="4">
        <f t="shared" si="3"/>
        <v>232040.22988505755</v>
      </c>
      <c r="D52" s="4">
        <f t="shared" si="4"/>
        <v>287356.32183908048</v>
      </c>
      <c r="E52" s="4">
        <f t="shared" si="0"/>
        <v>519396.55172413803</v>
      </c>
      <c r="F52" s="4">
        <f t="shared" si="2"/>
        <v>92528735.632183939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35">
      <c r="A53" s="7"/>
      <c r="B53" s="8" t="s">
        <v>47</v>
      </c>
      <c r="C53" s="4">
        <f t="shared" si="3"/>
        <v>231321.83908045982</v>
      </c>
      <c r="D53" s="4">
        <f t="shared" si="4"/>
        <v>287356.32183908048</v>
      </c>
      <c r="E53" s="4">
        <f t="shared" si="0"/>
        <v>518678.16091954033</v>
      </c>
      <c r="F53" s="4">
        <f t="shared" si="2"/>
        <v>92241379.31034486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x14ac:dyDescent="0.35">
      <c r="A54" s="7"/>
      <c r="B54" s="8" t="s">
        <v>48</v>
      </c>
      <c r="C54" s="4">
        <f t="shared" si="3"/>
        <v>230603.44827586215</v>
      </c>
      <c r="D54" s="4">
        <f t="shared" si="4"/>
        <v>287356.32183908048</v>
      </c>
      <c r="E54" s="4">
        <f t="shared" si="0"/>
        <v>517959.77011494263</v>
      </c>
      <c r="F54" s="4">
        <f t="shared" si="2"/>
        <v>91954022.988505781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x14ac:dyDescent="0.35">
      <c r="A55" s="7"/>
      <c r="B55" s="8" t="s">
        <v>49</v>
      </c>
      <c r="C55" s="4">
        <f t="shared" si="3"/>
        <v>229885.05747126442</v>
      </c>
      <c r="D55" s="4">
        <f t="shared" si="4"/>
        <v>287356.32183908048</v>
      </c>
      <c r="E55" s="4">
        <f t="shared" si="0"/>
        <v>517241.37931034493</v>
      </c>
      <c r="F55" s="4">
        <f t="shared" si="2"/>
        <v>91666666.666666701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x14ac:dyDescent="0.35">
      <c r="A56" s="7"/>
      <c r="B56" s="8" t="s">
        <v>50</v>
      </c>
      <c r="C56" s="4">
        <f t="shared" si="3"/>
        <v>229166.66666666674</v>
      </c>
      <c r="D56" s="4">
        <f t="shared" si="4"/>
        <v>287356.32183908048</v>
      </c>
      <c r="E56" s="4">
        <f t="shared" si="0"/>
        <v>516522.98850574723</v>
      </c>
      <c r="F56" s="4">
        <f t="shared" si="2"/>
        <v>91379310.344827622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35">
      <c r="A57" s="7"/>
      <c r="B57" s="8" t="s">
        <v>51</v>
      </c>
      <c r="C57" s="4">
        <f t="shared" si="3"/>
        <v>228448.27586206907</v>
      </c>
      <c r="D57" s="4">
        <f t="shared" si="4"/>
        <v>287356.32183908048</v>
      </c>
      <c r="E57" s="4">
        <f t="shared" si="0"/>
        <v>515804.59770114953</v>
      </c>
      <c r="F57" s="4">
        <f t="shared" si="2"/>
        <v>91091954.022988543</v>
      </c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x14ac:dyDescent="0.35">
      <c r="A58" s="7"/>
      <c r="B58" s="8" t="s">
        <v>52</v>
      </c>
      <c r="C58" s="4">
        <f t="shared" si="3"/>
        <v>227729.88505747134</v>
      </c>
      <c r="D58" s="4">
        <f t="shared" si="4"/>
        <v>287356.32183908048</v>
      </c>
      <c r="E58" s="4">
        <f t="shared" si="0"/>
        <v>515086.20689655183</v>
      </c>
      <c r="F58" s="4">
        <f t="shared" si="2"/>
        <v>90804597.701149464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x14ac:dyDescent="0.35">
      <c r="A59" s="7"/>
      <c r="B59" s="8" t="s">
        <v>53</v>
      </c>
      <c r="C59" s="4">
        <f t="shared" si="3"/>
        <v>227011.49425287367</v>
      </c>
      <c r="D59" s="4">
        <f t="shared" si="4"/>
        <v>287356.32183908048</v>
      </c>
      <c r="E59" s="4">
        <f t="shared" si="0"/>
        <v>514367.81609195413</v>
      </c>
      <c r="F59" s="4">
        <f t="shared" si="2"/>
        <v>90517241.379310384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x14ac:dyDescent="0.35">
      <c r="A60" s="7"/>
      <c r="B60" s="8" t="s">
        <v>54</v>
      </c>
      <c r="C60" s="4">
        <f t="shared" si="3"/>
        <v>226293.10344827594</v>
      </c>
      <c r="D60" s="4">
        <f t="shared" si="4"/>
        <v>287356.32183908048</v>
      </c>
      <c r="E60" s="4">
        <f t="shared" si="0"/>
        <v>513649.42528735643</v>
      </c>
      <c r="F60" s="4">
        <f t="shared" si="2"/>
        <v>90229885.057471305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x14ac:dyDescent="0.35">
      <c r="A61" s="7"/>
      <c r="B61" s="8" t="s">
        <v>55</v>
      </c>
      <c r="C61" s="4">
        <f t="shared" si="3"/>
        <v>225574.71264367827</v>
      </c>
      <c r="D61" s="4">
        <f t="shared" si="4"/>
        <v>287356.32183908048</v>
      </c>
      <c r="E61" s="4">
        <f t="shared" si="0"/>
        <v>512931.03448275873</v>
      </c>
      <c r="F61" s="4">
        <f t="shared" si="2"/>
        <v>89942528.735632226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x14ac:dyDescent="0.35">
      <c r="A62" s="7"/>
      <c r="B62" s="8" t="s">
        <v>56</v>
      </c>
      <c r="C62" s="4">
        <f t="shared" si="3"/>
        <v>224856.32183908054</v>
      </c>
      <c r="D62" s="4">
        <f t="shared" si="4"/>
        <v>287356.32183908048</v>
      </c>
      <c r="E62" s="4">
        <f t="shared" si="0"/>
        <v>512212.64367816102</v>
      </c>
      <c r="F62" s="4">
        <f t="shared" si="2"/>
        <v>89655172.413793147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x14ac:dyDescent="0.35">
      <c r="A63" s="7" t="s">
        <v>44</v>
      </c>
      <c r="B63" s="8" t="s">
        <v>58</v>
      </c>
      <c r="C63" s="4">
        <f t="shared" si="3"/>
        <v>224137.93103448287</v>
      </c>
      <c r="D63" s="4">
        <f t="shared" si="4"/>
        <v>287356.32183908048</v>
      </c>
      <c r="E63" s="4">
        <f t="shared" si="0"/>
        <v>511494.25287356332</v>
      </c>
      <c r="F63" s="4">
        <f t="shared" si="2"/>
        <v>89367816.091954067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x14ac:dyDescent="0.35">
      <c r="A64" s="7"/>
      <c r="B64" s="8" t="s">
        <v>59</v>
      </c>
      <c r="C64" s="4">
        <f t="shared" si="3"/>
        <v>223419.54022988517</v>
      </c>
      <c r="D64" s="4">
        <f t="shared" si="4"/>
        <v>287356.32183908048</v>
      </c>
      <c r="E64" s="4">
        <f t="shared" si="0"/>
        <v>510775.86206896568</v>
      </c>
      <c r="F64" s="4">
        <f t="shared" si="2"/>
        <v>89080459.770114988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x14ac:dyDescent="0.35">
      <c r="A65" s="7"/>
      <c r="B65" s="8" t="s">
        <v>60</v>
      </c>
      <c r="C65" s="4">
        <f t="shared" si="3"/>
        <v>222701.14942528747</v>
      </c>
      <c r="D65" s="4">
        <f t="shared" si="4"/>
        <v>287356.32183908048</v>
      </c>
      <c r="E65" s="4">
        <f t="shared" si="0"/>
        <v>510057.47126436792</v>
      </c>
      <c r="F65" s="4">
        <f t="shared" si="2"/>
        <v>88793103.448275909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x14ac:dyDescent="0.35">
      <c r="A66" s="7"/>
      <c r="B66" s="8" t="s">
        <v>61</v>
      </c>
      <c r="C66" s="4">
        <f t="shared" si="3"/>
        <v>221982.75862068977</v>
      </c>
      <c r="D66" s="4">
        <f t="shared" si="4"/>
        <v>287356.32183908048</v>
      </c>
      <c r="E66" s="4">
        <f t="shared" si="0"/>
        <v>509339.08045977028</v>
      </c>
      <c r="F66" s="4">
        <f t="shared" si="2"/>
        <v>88505747.12643683</v>
      </c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x14ac:dyDescent="0.35">
      <c r="A67" s="7"/>
      <c r="B67" s="8" t="s">
        <v>62</v>
      </c>
      <c r="C67" s="4">
        <f t="shared" si="3"/>
        <v>221264.36781609207</v>
      </c>
      <c r="D67" s="4">
        <f t="shared" si="4"/>
        <v>287356.32183908048</v>
      </c>
      <c r="E67" s="4">
        <f t="shared" si="0"/>
        <v>508620.68965517252</v>
      </c>
      <c r="F67" s="4">
        <f t="shared" si="2"/>
        <v>88218390.80459775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x14ac:dyDescent="0.35">
      <c r="A68" s="7"/>
      <c r="B68" s="8" t="s">
        <v>63</v>
      </c>
      <c r="C68" s="4">
        <f t="shared" si="3"/>
        <v>220545.97701149437</v>
      </c>
      <c r="D68" s="4">
        <f t="shared" si="4"/>
        <v>287356.32183908048</v>
      </c>
      <c r="E68" s="4">
        <f t="shared" si="0"/>
        <v>507902.29885057488</v>
      </c>
      <c r="F68" s="4">
        <f t="shared" si="2"/>
        <v>87931034.482758671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35">
      <c r="A69" s="7"/>
      <c r="B69" s="8" t="s">
        <v>64</v>
      </c>
      <c r="C69" s="4">
        <f t="shared" si="3"/>
        <v>219827.58620689667</v>
      </c>
      <c r="D69" s="4">
        <f t="shared" si="4"/>
        <v>287356.32183908048</v>
      </c>
      <c r="E69" s="4">
        <f t="shared" si="0"/>
        <v>507183.90804597712</v>
      </c>
      <c r="F69" s="4">
        <f t="shared" si="2"/>
        <v>87643678.160919592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x14ac:dyDescent="0.35">
      <c r="A70" s="7"/>
      <c r="B70" s="8" t="s">
        <v>65</v>
      </c>
      <c r="C70" s="4">
        <f t="shared" si="3"/>
        <v>219109.19540229897</v>
      </c>
      <c r="D70" s="4">
        <f t="shared" si="4"/>
        <v>287356.32183908048</v>
      </c>
      <c r="E70" s="4">
        <f t="shared" si="0"/>
        <v>506465.51724137948</v>
      </c>
      <c r="F70" s="4">
        <f t="shared" si="2"/>
        <v>87356321.839080513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x14ac:dyDescent="0.35">
      <c r="A71" s="7"/>
      <c r="B71" s="8" t="s">
        <v>66</v>
      </c>
      <c r="C71" s="4">
        <f t="shared" si="3"/>
        <v>218390.80459770127</v>
      </c>
      <c r="D71" s="4">
        <f t="shared" si="4"/>
        <v>287356.32183908048</v>
      </c>
      <c r="E71" s="4">
        <f t="shared" si="0"/>
        <v>505747.12643678172</v>
      </c>
      <c r="F71" s="4">
        <f t="shared" si="2"/>
        <v>87068965.517241433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x14ac:dyDescent="0.35">
      <c r="A72" s="7"/>
      <c r="B72" s="8" t="s">
        <v>67</v>
      </c>
      <c r="C72" s="4">
        <f t="shared" si="3"/>
        <v>217672.41379310357</v>
      </c>
      <c r="D72" s="4">
        <f t="shared" si="4"/>
        <v>287356.32183908048</v>
      </c>
      <c r="E72" s="4">
        <f t="shared" si="0"/>
        <v>505028.73563218408</v>
      </c>
      <c r="F72" s="4">
        <f t="shared" si="2"/>
        <v>86781609.195402354</v>
      </c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x14ac:dyDescent="0.35">
      <c r="A73" s="7"/>
      <c r="B73" s="8" t="s">
        <v>68</v>
      </c>
      <c r="C73" s="4">
        <f t="shared" si="3"/>
        <v>216954.02298850589</v>
      </c>
      <c r="D73" s="4">
        <f t="shared" si="4"/>
        <v>287356.32183908048</v>
      </c>
      <c r="E73" s="4">
        <f t="shared" si="0"/>
        <v>504310.34482758638</v>
      </c>
      <c r="F73" s="4">
        <f t="shared" si="2"/>
        <v>86494252.873563275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x14ac:dyDescent="0.35">
      <c r="A74" s="7"/>
      <c r="B74" s="8" t="s">
        <v>69</v>
      </c>
      <c r="C74" s="4">
        <f t="shared" si="3"/>
        <v>216235.63218390816</v>
      </c>
      <c r="D74" s="4">
        <f t="shared" si="4"/>
        <v>287356.32183908048</v>
      </c>
      <c r="E74" s="4">
        <f t="shared" si="0"/>
        <v>503591.95402298868</v>
      </c>
      <c r="F74" s="4">
        <f t="shared" si="2"/>
        <v>86206896.551724195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x14ac:dyDescent="0.35">
      <c r="A75" s="7" t="s">
        <v>57</v>
      </c>
      <c r="B75" s="8" t="s">
        <v>71</v>
      </c>
      <c r="C75" s="4">
        <f t="shared" si="3"/>
        <v>215517.24137931049</v>
      </c>
      <c r="D75" s="4">
        <f t="shared" si="4"/>
        <v>287356.32183908048</v>
      </c>
      <c r="E75" s="4">
        <f t="shared" si="0"/>
        <v>502873.56321839098</v>
      </c>
      <c r="F75" s="4">
        <f t="shared" si="2"/>
        <v>85919540.229885116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x14ac:dyDescent="0.35">
      <c r="A76" s="7"/>
      <c r="B76" s="8" t="s">
        <v>72</v>
      </c>
      <c r="C76" s="4">
        <f t="shared" si="3"/>
        <v>214798.85057471276</v>
      </c>
      <c r="D76" s="4">
        <f t="shared" si="4"/>
        <v>287356.32183908048</v>
      </c>
      <c r="E76" s="4">
        <f t="shared" si="0"/>
        <v>502155.17241379328</v>
      </c>
      <c r="F76" s="4">
        <f t="shared" si="2"/>
        <v>85632183.908046037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35">
      <c r="A77" s="7"/>
      <c r="B77" s="8" t="s">
        <v>73</v>
      </c>
      <c r="C77" s="4">
        <f t="shared" si="3"/>
        <v>214080.45977011509</v>
      </c>
      <c r="D77" s="4">
        <f t="shared" si="4"/>
        <v>287356.32183908048</v>
      </c>
      <c r="E77" s="4">
        <f t="shared" si="0"/>
        <v>501436.78160919558</v>
      </c>
      <c r="F77" s="4">
        <f t="shared" si="2"/>
        <v>85344827.586206958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x14ac:dyDescent="0.35">
      <c r="A78" s="7"/>
      <c r="B78" s="8" t="s">
        <v>74</v>
      </c>
      <c r="C78" s="4">
        <f t="shared" si="3"/>
        <v>213362.06896551736</v>
      </c>
      <c r="D78" s="4">
        <f t="shared" si="4"/>
        <v>287356.32183908048</v>
      </c>
      <c r="E78" s="4">
        <f t="shared" si="0"/>
        <v>500718.39080459788</v>
      </c>
      <c r="F78" s="4">
        <f t="shared" si="2"/>
        <v>85057471.264367878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x14ac:dyDescent="0.35">
      <c r="A79" s="7"/>
      <c r="B79" s="8" t="s">
        <v>75</v>
      </c>
      <c r="C79" s="4">
        <f t="shared" si="3"/>
        <v>212643.67816091969</v>
      </c>
      <c r="D79" s="4">
        <f t="shared" si="4"/>
        <v>287356.32183908048</v>
      </c>
      <c r="E79" s="4">
        <f t="shared" ref="E79:E142" si="5">SUM(C79:D79)</f>
        <v>500000.00000000017</v>
      </c>
      <c r="F79" s="4">
        <f t="shared" si="2"/>
        <v>84770114.942528799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x14ac:dyDescent="0.35">
      <c r="A80" s="7"/>
      <c r="B80" s="8" t="s">
        <v>76</v>
      </c>
      <c r="C80" s="4">
        <f t="shared" si="3"/>
        <v>211925.28735632196</v>
      </c>
      <c r="D80" s="4">
        <f t="shared" si="4"/>
        <v>287356.32183908048</v>
      </c>
      <c r="E80" s="4">
        <f t="shared" si="5"/>
        <v>499281.60919540247</v>
      </c>
      <c r="F80" s="4">
        <f t="shared" si="2"/>
        <v>84482758.62068972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x14ac:dyDescent="0.35">
      <c r="A81" s="7"/>
      <c r="B81" s="8" t="s">
        <v>77</v>
      </c>
      <c r="C81" s="4">
        <f t="shared" si="3"/>
        <v>211206.89655172429</v>
      </c>
      <c r="D81" s="4">
        <f t="shared" si="4"/>
        <v>287356.32183908048</v>
      </c>
      <c r="E81" s="4">
        <f t="shared" si="5"/>
        <v>498563.21839080477</v>
      </c>
      <c r="F81" s="4">
        <f t="shared" ref="F81:F144" si="6">F80-D81</f>
        <v>84195402.298850641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x14ac:dyDescent="0.35">
      <c r="A82" s="7"/>
      <c r="B82" s="8" t="s">
        <v>78</v>
      </c>
      <c r="C82" s="4">
        <f t="shared" si="3"/>
        <v>210488.50574712662</v>
      </c>
      <c r="D82" s="4">
        <f t="shared" si="4"/>
        <v>287356.32183908048</v>
      </c>
      <c r="E82" s="4">
        <f t="shared" si="5"/>
        <v>497844.82758620707</v>
      </c>
      <c r="F82" s="4">
        <f t="shared" si="6"/>
        <v>83908045.977011561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x14ac:dyDescent="0.35">
      <c r="A83" s="7"/>
      <c r="B83" s="8" t="s">
        <v>79</v>
      </c>
      <c r="C83" s="4">
        <f t="shared" si="3"/>
        <v>209770.11494252889</v>
      </c>
      <c r="D83" s="4">
        <f t="shared" si="4"/>
        <v>287356.32183908048</v>
      </c>
      <c r="E83" s="4">
        <f t="shared" si="5"/>
        <v>497126.43678160937</v>
      </c>
      <c r="F83" s="4">
        <f t="shared" si="6"/>
        <v>83620689.655172482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x14ac:dyDescent="0.35">
      <c r="A84" s="7"/>
      <c r="B84" s="8" t="s">
        <v>80</v>
      </c>
      <c r="C84" s="4">
        <f t="shared" si="3"/>
        <v>209051.72413793122</v>
      </c>
      <c r="D84" s="4">
        <f t="shared" si="4"/>
        <v>287356.32183908048</v>
      </c>
      <c r="E84" s="4">
        <f t="shared" si="5"/>
        <v>496408.04597701167</v>
      </c>
      <c r="F84" s="4">
        <f t="shared" si="6"/>
        <v>83333333.333333403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x14ac:dyDescent="0.35">
      <c r="A85" s="7"/>
      <c r="B85" s="8" t="s">
        <v>81</v>
      </c>
      <c r="C85" s="4">
        <f t="shared" si="3"/>
        <v>208333.33333333349</v>
      </c>
      <c r="D85" s="4">
        <f t="shared" si="4"/>
        <v>287356.32183908048</v>
      </c>
      <c r="E85" s="4">
        <f t="shared" si="5"/>
        <v>495689.65517241397</v>
      </c>
      <c r="F85" s="4">
        <f t="shared" si="6"/>
        <v>83045977.011494324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x14ac:dyDescent="0.35">
      <c r="A86" s="7"/>
      <c r="B86" s="8" t="s">
        <v>82</v>
      </c>
      <c r="C86" s="4">
        <f t="shared" si="3"/>
        <v>207614.94252873582</v>
      </c>
      <c r="D86" s="4">
        <f t="shared" si="4"/>
        <v>287356.32183908048</v>
      </c>
      <c r="E86" s="4">
        <f t="shared" si="5"/>
        <v>494971.26436781627</v>
      </c>
      <c r="F86" s="4">
        <f t="shared" si="6"/>
        <v>82758620.689655244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5">
      <c r="A87" s="7" t="s">
        <v>70</v>
      </c>
      <c r="B87" s="8" t="s">
        <v>84</v>
      </c>
      <c r="C87" s="4">
        <f t="shared" si="3"/>
        <v>206896.55172413809</v>
      </c>
      <c r="D87" s="4">
        <f t="shared" si="4"/>
        <v>287356.32183908048</v>
      </c>
      <c r="E87" s="4">
        <f t="shared" si="5"/>
        <v>494252.87356321857</v>
      </c>
      <c r="F87" s="4">
        <f t="shared" si="6"/>
        <v>82471264.367816165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5">
      <c r="A88" s="7"/>
      <c r="B88" s="8" t="s">
        <v>85</v>
      </c>
      <c r="C88" s="4">
        <f t="shared" si="3"/>
        <v>206178.16091954042</v>
      </c>
      <c r="D88" s="4">
        <f t="shared" si="4"/>
        <v>287356.32183908048</v>
      </c>
      <c r="E88" s="4">
        <f t="shared" si="5"/>
        <v>493534.48275862087</v>
      </c>
      <c r="F88" s="4">
        <f t="shared" si="6"/>
        <v>82183908.045977086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5">
      <c r="A89" s="7"/>
      <c r="B89" s="8" t="s">
        <v>86</v>
      </c>
      <c r="C89" s="4">
        <f t="shared" si="3"/>
        <v>205459.77011494272</v>
      </c>
      <c r="D89" s="4">
        <f t="shared" si="4"/>
        <v>287356.32183908048</v>
      </c>
      <c r="E89" s="4">
        <f t="shared" si="5"/>
        <v>492816.09195402323</v>
      </c>
      <c r="F89" s="4">
        <f t="shared" si="6"/>
        <v>81896551.724138007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5">
      <c r="A90" s="7"/>
      <c r="B90" s="8" t="s">
        <v>87</v>
      </c>
      <c r="C90" s="4">
        <f t="shared" si="3"/>
        <v>204741.37931034502</v>
      </c>
      <c r="D90" s="4">
        <f t="shared" si="4"/>
        <v>287356.32183908048</v>
      </c>
      <c r="E90" s="4">
        <f t="shared" si="5"/>
        <v>492097.70114942547</v>
      </c>
      <c r="F90" s="4">
        <f t="shared" si="6"/>
        <v>81609195.402298927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5">
      <c r="A91" s="7"/>
      <c r="B91" s="8" t="s">
        <v>88</v>
      </c>
      <c r="C91" s="4">
        <f t="shared" si="3"/>
        <v>204022.98850574731</v>
      </c>
      <c r="D91" s="4">
        <f t="shared" si="4"/>
        <v>287356.32183908048</v>
      </c>
      <c r="E91" s="4">
        <f t="shared" si="5"/>
        <v>491379.31034482783</v>
      </c>
      <c r="F91" s="4">
        <f t="shared" si="6"/>
        <v>81321839.080459848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5">
      <c r="A92" s="7"/>
      <c r="B92" s="8" t="s">
        <v>89</v>
      </c>
      <c r="C92" s="4">
        <f t="shared" ref="C92:C155" si="7">F91*$C$6/12</f>
        <v>203304.59770114961</v>
      </c>
      <c r="D92" s="4">
        <f t="shared" ref="D92:D155" si="8">$C$5/($C$8-12)</f>
        <v>287356.32183908048</v>
      </c>
      <c r="E92" s="4">
        <f t="shared" si="5"/>
        <v>490660.91954023007</v>
      </c>
      <c r="F92" s="4">
        <f t="shared" si="6"/>
        <v>81034482.758620769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5">
      <c r="A93" s="7"/>
      <c r="B93" s="8" t="s">
        <v>90</v>
      </c>
      <c r="C93" s="4">
        <f t="shared" si="7"/>
        <v>202586.20689655191</v>
      </c>
      <c r="D93" s="4">
        <f t="shared" si="8"/>
        <v>287356.32183908048</v>
      </c>
      <c r="E93" s="4">
        <f t="shared" si="5"/>
        <v>489942.52873563243</v>
      </c>
      <c r="F93" s="4">
        <f t="shared" si="6"/>
        <v>80747126.43678169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5">
      <c r="A94" s="7"/>
      <c r="B94" s="8" t="s">
        <v>91</v>
      </c>
      <c r="C94" s="4">
        <f t="shared" si="7"/>
        <v>201867.81609195421</v>
      </c>
      <c r="D94" s="4">
        <f t="shared" si="8"/>
        <v>287356.32183908048</v>
      </c>
      <c r="E94" s="4">
        <f t="shared" si="5"/>
        <v>489224.13793103467</v>
      </c>
      <c r="F94" s="4">
        <f t="shared" si="6"/>
        <v>80459770.11494261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5">
      <c r="A95" s="7"/>
      <c r="B95" s="8" t="s">
        <v>92</v>
      </c>
      <c r="C95" s="4">
        <f t="shared" si="7"/>
        <v>201149.42528735651</v>
      </c>
      <c r="D95" s="4">
        <f t="shared" si="8"/>
        <v>287356.32183908048</v>
      </c>
      <c r="E95" s="4">
        <f t="shared" si="5"/>
        <v>488505.74712643703</v>
      </c>
      <c r="F95" s="4">
        <f t="shared" si="6"/>
        <v>80172413.793103531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5">
      <c r="A96" s="7"/>
      <c r="B96" s="8" t="s">
        <v>93</v>
      </c>
      <c r="C96" s="4">
        <f t="shared" si="7"/>
        <v>200431.03448275881</v>
      </c>
      <c r="D96" s="4">
        <f t="shared" si="8"/>
        <v>287356.32183908048</v>
      </c>
      <c r="E96" s="4">
        <f t="shared" si="5"/>
        <v>487787.35632183927</v>
      </c>
      <c r="F96" s="4">
        <f t="shared" si="6"/>
        <v>79885057.471264452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5">
      <c r="A97" s="7"/>
      <c r="B97" s="8" t="s">
        <v>94</v>
      </c>
      <c r="C97" s="4">
        <f t="shared" si="7"/>
        <v>199712.64367816111</v>
      </c>
      <c r="D97" s="4">
        <f t="shared" si="8"/>
        <v>287356.32183908048</v>
      </c>
      <c r="E97" s="4">
        <f t="shared" si="5"/>
        <v>487068.96551724162</v>
      </c>
      <c r="F97" s="4">
        <f t="shared" si="6"/>
        <v>79597701.149425372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5">
      <c r="A98" s="7"/>
      <c r="B98" s="8" t="s">
        <v>95</v>
      </c>
      <c r="C98" s="4">
        <f t="shared" si="7"/>
        <v>198994.25287356344</v>
      </c>
      <c r="D98" s="4">
        <f t="shared" si="8"/>
        <v>287356.32183908048</v>
      </c>
      <c r="E98" s="4">
        <f t="shared" si="5"/>
        <v>486350.57471264392</v>
      </c>
      <c r="F98" s="4">
        <f t="shared" si="6"/>
        <v>79310344.827586293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5">
      <c r="A99" s="7" t="s">
        <v>83</v>
      </c>
      <c r="B99" s="8" t="s">
        <v>97</v>
      </c>
      <c r="C99" s="4">
        <f t="shared" si="7"/>
        <v>198275.86206896571</v>
      </c>
      <c r="D99" s="4">
        <f t="shared" si="8"/>
        <v>287356.32183908048</v>
      </c>
      <c r="E99" s="4">
        <f t="shared" si="5"/>
        <v>485632.18390804622</v>
      </c>
      <c r="F99" s="4">
        <f t="shared" si="6"/>
        <v>79022988.505747214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5">
      <c r="A100" s="7"/>
      <c r="B100" s="8" t="s">
        <v>98</v>
      </c>
      <c r="C100" s="4">
        <f t="shared" si="7"/>
        <v>197557.47126436804</v>
      </c>
      <c r="D100" s="4">
        <f t="shared" si="8"/>
        <v>287356.32183908048</v>
      </c>
      <c r="E100" s="4">
        <f t="shared" si="5"/>
        <v>484913.79310344852</v>
      </c>
      <c r="F100" s="4">
        <f t="shared" si="6"/>
        <v>78735632.183908135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5">
      <c r="A101" s="7"/>
      <c r="B101" s="8" t="s">
        <v>99</v>
      </c>
      <c r="C101" s="4">
        <f t="shared" si="7"/>
        <v>196839.08045977031</v>
      </c>
      <c r="D101" s="4">
        <f t="shared" si="8"/>
        <v>287356.32183908048</v>
      </c>
      <c r="E101" s="4">
        <f t="shared" si="5"/>
        <v>484195.40229885082</v>
      </c>
      <c r="F101" s="4">
        <f t="shared" si="6"/>
        <v>78448275.862069055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5">
      <c r="A102" s="7"/>
      <c r="B102" s="8" t="s">
        <v>100</v>
      </c>
      <c r="C102" s="4">
        <f t="shared" si="7"/>
        <v>196120.68965517264</v>
      </c>
      <c r="D102" s="4">
        <f t="shared" si="8"/>
        <v>287356.32183908048</v>
      </c>
      <c r="E102" s="4">
        <f t="shared" si="5"/>
        <v>483477.01149425312</v>
      </c>
      <c r="F102" s="4">
        <f t="shared" si="6"/>
        <v>78160919.540229976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5">
      <c r="A103" s="7"/>
      <c r="B103" s="8" t="s">
        <v>101</v>
      </c>
      <c r="C103" s="4">
        <f t="shared" si="7"/>
        <v>195402.29885057491</v>
      </c>
      <c r="D103" s="4">
        <f t="shared" si="8"/>
        <v>287356.32183908048</v>
      </c>
      <c r="E103" s="4">
        <f t="shared" si="5"/>
        <v>482758.62068965542</v>
      </c>
      <c r="F103" s="4">
        <f t="shared" si="6"/>
        <v>77873563.218390897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5">
      <c r="A104" s="7"/>
      <c r="B104" s="8" t="s">
        <v>102</v>
      </c>
      <c r="C104" s="4">
        <f t="shared" si="7"/>
        <v>194683.90804597724</v>
      </c>
      <c r="D104" s="4">
        <f t="shared" si="8"/>
        <v>287356.32183908048</v>
      </c>
      <c r="E104" s="4">
        <f t="shared" si="5"/>
        <v>482040.22988505772</v>
      </c>
      <c r="F104" s="4">
        <f t="shared" si="6"/>
        <v>77586206.896551818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5">
      <c r="A105" s="7"/>
      <c r="B105" s="8" t="s">
        <v>103</v>
      </c>
      <c r="C105" s="4">
        <f t="shared" si="7"/>
        <v>193965.51724137951</v>
      </c>
      <c r="D105" s="4">
        <f t="shared" si="8"/>
        <v>287356.32183908048</v>
      </c>
      <c r="E105" s="4">
        <f t="shared" si="5"/>
        <v>481321.83908046002</v>
      </c>
      <c r="F105" s="4">
        <f t="shared" si="6"/>
        <v>77298850.574712738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5">
      <c r="A106" s="7"/>
      <c r="B106" s="8" t="s">
        <v>104</v>
      </c>
      <c r="C106" s="4">
        <f t="shared" si="7"/>
        <v>193247.12643678184</v>
      </c>
      <c r="D106" s="4">
        <f t="shared" si="8"/>
        <v>287356.32183908048</v>
      </c>
      <c r="E106" s="4">
        <f t="shared" si="5"/>
        <v>480603.44827586232</v>
      </c>
      <c r="F106" s="4">
        <f t="shared" si="6"/>
        <v>77011494.252873659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5">
      <c r="A107" s="7"/>
      <c r="B107" s="8" t="s">
        <v>105</v>
      </c>
      <c r="C107" s="4">
        <f t="shared" si="7"/>
        <v>192528.73563218417</v>
      </c>
      <c r="D107" s="4">
        <f t="shared" si="8"/>
        <v>287356.32183908048</v>
      </c>
      <c r="E107" s="4">
        <f t="shared" si="5"/>
        <v>479885.05747126462</v>
      </c>
      <c r="F107" s="4">
        <f t="shared" si="6"/>
        <v>76724137.93103458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5">
      <c r="A108" s="7"/>
      <c r="B108" s="8" t="s">
        <v>106</v>
      </c>
      <c r="C108" s="4">
        <f t="shared" si="7"/>
        <v>191810.34482758644</v>
      </c>
      <c r="D108" s="4">
        <f t="shared" si="8"/>
        <v>287356.32183908048</v>
      </c>
      <c r="E108" s="4">
        <f t="shared" si="5"/>
        <v>479166.66666666692</v>
      </c>
      <c r="F108" s="4">
        <f t="shared" si="6"/>
        <v>76436781.609195501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5">
      <c r="A109" s="7"/>
      <c r="B109" s="8" t="s">
        <v>107</v>
      </c>
      <c r="C109" s="4">
        <f t="shared" si="7"/>
        <v>191091.95402298876</v>
      </c>
      <c r="D109" s="4">
        <f t="shared" si="8"/>
        <v>287356.32183908048</v>
      </c>
      <c r="E109" s="4">
        <f t="shared" si="5"/>
        <v>478448.27586206922</v>
      </c>
      <c r="F109" s="4">
        <f t="shared" si="6"/>
        <v>76149425.287356421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5">
      <c r="A110" s="7"/>
      <c r="B110" s="8" t="s">
        <v>108</v>
      </c>
      <c r="C110" s="4">
        <f t="shared" si="7"/>
        <v>190373.56321839103</v>
      </c>
      <c r="D110" s="4">
        <f t="shared" si="8"/>
        <v>287356.32183908048</v>
      </c>
      <c r="E110" s="4">
        <f t="shared" si="5"/>
        <v>477729.88505747152</v>
      </c>
      <c r="F110" s="4">
        <f t="shared" si="6"/>
        <v>75862068.965517342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5">
      <c r="A111" s="7" t="s">
        <v>96</v>
      </c>
      <c r="B111" s="8" t="s">
        <v>110</v>
      </c>
      <c r="C111" s="4">
        <f t="shared" si="7"/>
        <v>189655.17241379336</v>
      </c>
      <c r="D111" s="4">
        <f t="shared" si="8"/>
        <v>287356.32183908048</v>
      </c>
      <c r="E111" s="4">
        <f t="shared" si="5"/>
        <v>477011.49425287382</v>
      </c>
      <c r="F111" s="4">
        <f t="shared" si="6"/>
        <v>75574712.643678263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5">
      <c r="A112" s="7"/>
      <c r="B112" s="8" t="s">
        <v>111</v>
      </c>
      <c r="C112" s="4">
        <f t="shared" si="7"/>
        <v>188936.78160919563</v>
      </c>
      <c r="D112" s="4">
        <f t="shared" si="8"/>
        <v>287356.32183908048</v>
      </c>
      <c r="E112" s="4">
        <f t="shared" si="5"/>
        <v>476293.10344827612</v>
      </c>
      <c r="F112" s="4">
        <f t="shared" si="6"/>
        <v>75287356.321839184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5">
      <c r="A113" s="7"/>
      <c r="B113" s="8" t="s">
        <v>112</v>
      </c>
      <c r="C113" s="4">
        <f t="shared" si="7"/>
        <v>188218.39080459796</v>
      </c>
      <c r="D113" s="4">
        <f t="shared" si="8"/>
        <v>287356.32183908048</v>
      </c>
      <c r="E113" s="4">
        <f t="shared" si="5"/>
        <v>475574.71264367842</v>
      </c>
      <c r="F113" s="4">
        <f t="shared" si="6"/>
        <v>75000000.000000104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5">
      <c r="A114" s="7"/>
      <c r="B114" s="8" t="s">
        <v>113</v>
      </c>
      <c r="C114" s="4">
        <f t="shared" si="7"/>
        <v>187500.00000000026</v>
      </c>
      <c r="D114" s="4">
        <f t="shared" si="8"/>
        <v>287356.32183908048</v>
      </c>
      <c r="E114" s="4">
        <f t="shared" si="5"/>
        <v>474856.32183908077</v>
      </c>
      <c r="F114" s="4">
        <f t="shared" si="6"/>
        <v>74712643.678161025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5">
      <c r="A115" s="7"/>
      <c r="B115" s="8" t="s">
        <v>114</v>
      </c>
      <c r="C115" s="4">
        <f t="shared" si="7"/>
        <v>186781.60919540256</v>
      </c>
      <c r="D115" s="4">
        <f t="shared" si="8"/>
        <v>287356.32183908048</v>
      </c>
      <c r="E115" s="4">
        <f t="shared" si="5"/>
        <v>474137.93103448302</v>
      </c>
      <c r="F115" s="4">
        <f t="shared" si="6"/>
        <v>74425287.356321946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5">
      <c r="A116" s="7"/>
      <c r="B116" s="8" t="s">
        <v>115</v>
      </c>
      <c r="C116" s="4">
        <f t="shared" si="7"/>
        <v>186063.21839080486</v>
      </c>
      <c r="D116" s="4">
        <f t="shared" si="8"/>
        <v>287356.32183908048</v>
      </c>
      <c r="E116" s="4">
        <f t="shared" si="5"/>
        <v>473419.54022988537</v>
      </c>
      <c r="F116" s="4">
        <f t="shared" si="6"/>
        <v>74137931.034482867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5">
      <c r="A117" s="7"/>
      <c r="B117" s="8" t="s">
        <v>116</v>
      </c>
      <c r="C117" s="4">
        <f t="shared" si="7"/>
        <v>185344.82758620716</v>
      </c>
      <c r="D117" s="4">
        <f t="shared" si="8"/>
        <v>287356.32183908048</v>
      </c>
      <c r="E117" s="4">
        <f t="shared" si="5"/>
        <v>472701.14942528761</v>
      </c>
      <c r="F117" s="4">
        <f t="shared" si="6"/>
        <v>73850574.712643787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5">
      <c r="A118" s="7"/>
      <c r="B118" s="8" t="s">
        <v>117</v>
      </c>
      <c r="C118" s="4">
        <f t="shared" si="7"/>
        <v>184626.43678160946</v>
      </c>
      <c r="D118" s="4">
        <f t="shared" si="8"/>
        <v>287356.32183908048</v>
      </c>
      <c r="E118" s="4">
        <f t="shared" si="5"/>
        <v>471982.75862068997</v>
      </c>
      <c r="F118" s="4">
        <f t="shared" si="6"/>
        <v>73563218.390804708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5">
      <c r="A119" s="7"/>
      <c r="B119" s="8" t="s">
        <v>118</v>
      </c>
      <c r="C119" s="4">
        <f t="shared" si="7"/>
        <v>183908.04597701176</v>
      </c>
      <c r="D119" s="4">
        <f t="shared" si="8"/>
        <v>287356.32183908048</v>
      </c>
      <c r="E119" s="4">
        <f t="shared" si="5"/>
        <v>471264.36781609221</v>
      </c>
      <c r="F119" s="4">
        <f t="shared" si="6"/>
        <v>73275862.068965629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5">
      <c r="A120" s="7"/>
      <c r="B120" s="8" t="s">
        <v>119</v>
      </c>
      <c r="C120" s="4">
        <f t="shared" si="7"/>
        <v>183189.65517241406</v>
      </c>
      <c r="D120" s="4">
        <f t="shared" si="8"/>
        <v>287356.32183908048</v>
      </c>
      <c r="E120" s="4">
        <f t="shared" si="5"/>
        <v>470545.97701149457</v>
      </c>
      <c r="F120" s="4">
        <f t="shared" si="6"/>
        <v>72988505.747126549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5">
      <c r="A121" s="7"/>
      <c r="B121" s="8" t="s">
        <v>120</v>
      </c>
      <c r="C121" s="4">
        <f t="shared" si="7"/>
        <v>182471.26436781636</v>
      </c>
      <c r="D121" s="4">
        <f t="shared" si="8"/>
        <v>287356.32183908048</v>
      </c>
      <c r="E121" s="4">
        <f t="shared" si="5"/>
        <v>469827.58620689681</v>
      </c>
      <c r="F121" s="4">
        <f t="shared" si="6"/>
        <v>72701149.42528747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5">
      <c r="A122" s="7"/>
      <c r="B122" s="8" t="s">
        <v>121</v>
      </c>
      <c r="C122" s="4">
        <f t="shared" si="7"/>
        <v>181752.87356321866</v>
      </c>
      <c r="D122" s="4">
        <f t="shared" si="8"/>
        <v>287356.32183908048</v>
      </c>
      <c r="E122" s="4">
        <f t="shared" si="5"/>
        <v>469109.19540229917</v>
      </c>
      <c r="F122" s="4">
        <f t="shared" si="6"/>
        <v>72413793.103448391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5">
      <c r="A123" s="7" t="s">
        <v>109</v>
      </c>
      <c r="B123" s="8" t="s">
        <v>123</v>
      </c>
      <c r="C123" s="4">
        <f t="shared" si="7"/>
        <v>181034.48275862099</v>
      </c>
      <c r="D123" s="4">
        <f t="shared" si="8"/>
        <v>287356.32183908048</v>
      </c>
      <c r="E123" s="4">
        <f t="shared" si="5"/>
        <v>468390.80459770147</v>
      </c>
      <c r="F123" s="4">
        <f t="shared" si="6"/>
        <v>72126436.781609312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5">
      <c r="A124" s="7"/>
      <c r="B124" s="8" t="s">
        <v>124</v>
      </c>
      <c r="C124" s="4">
        <f t="shared" si="7"/>
        <v>180316.09195402326</v>
      </c>
      <c r="D124" s="4">
        <f t="shared" si="8"/>
        <v>287356.32183908048</v>
      </c>
      <c r="E124" s="4">
        <f t="shared" si="5"/>
        <v>467672.41379310377</v>
      </c>
      <c r="F124" s="4">
        <f t="shared" si="6"/>
        <v>71839080.459770232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5">
      <c r="A125" s="7"/>
      <c r="B125" s="8" t="s">
        <v>125</v>
      </c>
      <c r="C125" s="4">
        <f t="shared" si="7"/>
        <v>179597.70114942559</v>
      </c>
      <c r="D125" s="4">
        <f t="shared" si="8"/>
        <v>287356.32183908048</v>
      </c>
      <c r="E125" s="4">
        <f t="shared" si="5"/>
        <v>466954.02298850607</v>
      </c>
      <c r="F125" s="4">
        <f t="shared" si="6"/>
        <v>71551724.137931153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5">
      <c r="A126" s="7"/>
      <c r="B126" s="8" t="s">
        <v>126</v>
      </c>
      <c r="C126" s="4">
        <f t="shared" si="7"/>
        <v>178879.31034482786</v>
      </c>
      <c r="D126" s="4">
        <f t="shared" si="8"/>
        <v>287356.32183908048</v>
      </c>
      <c r="E126" s="4">
        <f t="shared" si="5"/>
        <v>466235.63218390837</v>
      </c>
      <c r="F126" s="4">
        <f t="shared" si="6"/>
        <v>71264367.816092074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5">
      <c r="A127" s="7"/>
      <c r="B127" s="8" t="s">
        <v>127</v>
      </c>
      <c r="C127" s="4">
        <f t="shared" si="7"/>
        <v>178160.91954023018</v>
      </c>
      <c r="D127" s="4">
        <f t="shared" si="8"/>
        <v>287356.32183908048</v>
      </c>
      <c r="E127" s="4">
        <f t="shared" si="5"/>
        <v>465517.24137931067</v>
      </c>
      <c r="F127" s="4">
        <f t="shared" si="6"/>
        <v>70977011.494252995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5">
      <c r="A128" s="7"/>
      <c r="B128" s="8" t="s">
        <v>128</v>
      </c>
      <c r="C128" s="4">
        <f t="shared" si="7"/>
        <v>177442.52873563246</v>
      </c>
      <c r="D128" s="4">
        <f t="shared" si="8"/>
        <v>287356.32183908048</v>
      </c>
      <c r="E128" s="4">
        <f t="shared" si="5"/>
        <v>464798.85057471297</v>
      </c>
      <c r="F128" s="4">
        <f t="shared" si="6"/>
        <v>70689655.172413915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5">
      <c r="A129" s="7"/>
      <c r="B129" s="8" t="s">
        <v>129</v>
      </c>
      <c r="C129" s="4">
        <f t="shared" si="7"/>
        <v>176724.13793103478</v>
      </c>
      <c r="D129" s="4">
        <f t="shared" si="8"/>
        <v>287356.32183908048</v>
      </c>
      <c r="E129" s="4">
        <f t="shared" si="5"/>
        <v>464080.45977011527</v>
      </c>
      <c r="F129" s="4">
        <f t="shared" si="6"/>
        <v>70402298.850574836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5">
      <c r="A130" s="7"/>
      <c r="B130" s="8" t="s">
        <v>130</v>
      </c>
      <c r="C130" s="4">
        <f t="shared" si="7"/>
        <v>176005.74712643711</v>
      </c>
      <c r="D130" s="4">
        <f t="shared" si="8"/>
        <v>287356.32183908048</v>
      </c>
      <c r="E130" s="4">
        <f t="shared" si="5"/>
        <v>463362.06896551757</v>
      </c>
      <c r="F130" s="4">
        <f t="shared" si="6"/>
        <v>70114942.528735757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5">
      <c r="A131" s="7"/>
      <c r="B131" s="8" t="s">
        <v>131</v>
      </c>
      <c r="C131" s="4">
        <f t="shared" si="7"/>
        <v>175287.35632183938</v>
      </c>
      <c r="D131" s="4">
        <f t="shared" si="8"/>
        <v>287356.32183908048</v>
      </c>
      <c r="E131" s="4">
        <f t="shared" si="5"/>
        <v>462643.67816091987</v>
      </c>
      <c r="F131" s="4">
        <f t="shared" si="6"/>
        <v>69827586.206896678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5">
      <c r="A132" s="7"/>
      <c r="B132" s="8" t="s">
        <v>132</v>
      </c>
      <c r="C132" s="4">
        <f t="shared" si="7"/>
        <v>174568.96551724168</v>
      </c>
      <c r="D132" s="4">
        <f t="shared" si="8"/>
        <v>287356.32183908048</v>
      </c>
      <c r="E132" s="4">
        <f t="shared" si="5"/>
        <v>461925.28735632217</v>
      </c>
      <c r="F132" s="4">
        <f t="shared" si="6"/>
        <v>69540229.885057598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5">
      <c r="A133" s="7"/>
      <c r="B133" s="8" t="s">
        <v>133</v>
      </c>
      <c r="C133" s="4">
        <f t="shared" si="7"/>
        <v>173850.57471264398</v>
      </c>
      <c r="D133" s="4">
        <f t="shared" si="8"/>
        <v>287356.32183908048</v>
      </c>
      <c r="E133" s="4">
        <f t="shared" si="5"/>
        <v>461206.89655172447</v>
      </c>
      <c r="F133" s="4">
        <f t="shared" si="6"/>
        <v>69252873.563218519</v>
      </c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5">
      <c r="A134" s="7"/>
      <c r="B134" s="8" t="s">
        <v>134</v>
      </c>
      <c r="C134" s="4">
        <f t="shared" si="7"/>
        <v>173132.18390804631</v>
      </c>
      <c r="D134" s="4">
        <f t="shared" si="8"/>
        <v>287356.32183908048</v>
      </c>
      <c r="E134" s="4">
        <f t="shared" si="5"/>
        <v>460488.50574712676</v>
      </c>
      <c r="F134" s="4">
        <f t="shared" si="6"/>
        <v>68965517.24137944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5">
      <c r="A135" s="7" t="s">
        <v>122</v>
      </c>
      <c r="B135" s="8" t="s">
        <v>136</v>
      </c>
      <c r="C135" s="4">
        <f t="shared" si="7"/>
        <v>172413.79310344861</v>
      </c>
      <c r="D135" s="4">
        <f t="shared" si="8"/>
        <v>287356.32183908048</v>
      </c>
      <c r="E135" s="4">
        <f t="shared" si="5"/>
        <v>459770.11494252912</v>
      </c>
      <c r="F135" s="4">
        <f t="shared" si="6"/>
        <v>68678160.919540361</v>
      </c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5">
      <c r="A136" s="7"/>
      <c r="B136" s="8" t="s">
        <v>137</v>
      </c>
      <c r="C136" s="4">
        <f t="shared" si="7"/>
        <v>171695.40229885091</v>
      </c>
      <c r="D136" s="4">
        <f t="shared" si="8"/>
        <v>287356.32183908048</v>
      </c>
      <c r="E136" s="4">
        <f t="shared" si="5"/>
        <v>459051.72413793136</v>
      </c>
      <c r="F136" s="4">
        <f t="shared" si="6"/>
        <v>68390804.597701281</v>
      </c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5">
      <c r="A137" s="7"/>
      <c r="B137" s="8" t="s">
        <v>138</v>
      </c>
      <c r="C137" s="4">
        <f t="shared" si="7"/>
        <v>170977.01149425321</v>
      </c>
      <c r="D137" s="4">
        <f t="shared" si="8"/>
        <v>287356.32183908048</v>
      </c>
      <c r="E137" s="4">
        <f t="shared" si="5"/>
        <v>458333.33333333372</v>
      </c>
      <c r="F137" s="4">
        <f t="shared" si="6"/>
        <v>68103448.275862202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5">
      <c r="A138" s="7"/>
      <c r="B138" s="8" t="s">
        <v>139</v>
      </c>
      <c r="C138" s="4">
        <f t="shared" si="7"/>
        <v>170258.62068965551</v>
      </c>
      <c r="D138" s="4">
        <f t="shared" si="8"/>
        <v>287356.32183908048</v>
      </c>
      <c r="E138" s="4">
        <f t="shared" si="5"/>
        <v>457614.94252873596</v>
      </c>
      <c r="F138" s="4">
        <f t="shared" si="6"/>
        <v>67816091.954023123</v>
      </c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5">
      <c r="A139" s="7"/>
      <c r="B139" s="8" t="s">
        <v>140</v>
      </c>
      <c r="C139" s="4">
        <f t="shared" si="7"/>
        <v>169540.22988505781</v>
      </c>
      <c r="D139" s="4">
        <f t="shared" si="8"/>
        <v>287356.32183908048</v>
      </c>
      <c r="E139" s="4">
        <f t="shared" si="5"/>
        <v>456896.55172413832</v>
      </c>
      <c r="F139" s="4">
        <f t="shared" si="6"/>
        <v>67528735.632184044</v>
      </c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5">
      <c r="A140" s="7"/>
      <c r="B140" s="8" t="s">
        <v>141</v>
      </c>
      <c r="C140" s="4">
        <f t="shared" si="7"/>
        <v>168821.83908046011</v>
      </c>
      <c r="D140" s="4">
        <f t="shared" si="8"/>
        <v>287356.32183908048</v>
      </c>
      <c r="E140" s="4">
        <f t="shared" si="5"/>
        <v>456178.16091954056</v>
      </c>
      <c r="F140" s="4">
        <f t="shared" si="6"/>
        <v>67241379.310344964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5">
      <c r="A141" s="7"/>
      <c r="B141" s="8" t="s">
        <v>142</v>
      </c>
      <c r="C141" s="4">
        <f t="shared" si="7"/>
        <v>168103.44827586241</v>
      </c>
      <c r="D141" s="4">
        <f t="shared" si="8"/>
        <v>287356.32183908048</v>
      </c>
      <c r="E141" s="4">
        <f t="shared" si="5"/>
        <v>455459.77011494292</v>
      </c>
      <c r="F141" s="4">
        <f t="shared" si="6"/>
        <v>66954022.988505885</v>
      </c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5">
      <c r="A142" s="7"/>
      <c r="B142" s="8" t="s">
        <v>143</v>
      </c>
      <c r="C142" s="4">
        <f t="shared" si="7"/>
        <v>167385.05747126471</v>
      </c>
      <c r="D142" s="4">
        <f t="shared" si="8"/>
        <v>287356.32183908048</v>
      </c>
      <c r="E142" s="4">
        <f t="shared" si="5"/>
        <v>454741.37931034516</v>
      </c>
      <c r="F142" s="4">
        <f t="shared" si="6"/>
        <v>66666666.666666806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5">
      <c r="A143" s="7"/>
      <c r="B143" s="8" t="s">
        <v>144</v>
      </c>
      <c r="C143" s="4">
        <f t="shared" si="7"/>
        <v>166666.66666666701</v>
      </c>
      <c r="D143" s="4">
        <f t="shared" si="8"/>
        <v>287356.32183908048</v>
      </c>
      <c r="E143" s="4">
        <f t="shared" ref="E143:E206" si="9">SUM(C143:D143)</f>
        <v>454022.98850574752</v>
      </c>
      <c r="F143" s="4">
        <f t="shared" si="6"/>
        <v>66379310.344827726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5">
      <c r="A144" s="7"/>
      <c r="B144" s="8" t="s">
        <v>145</v>
      </c>
      <c r="C144" s="4">
        <f t="shared" si="7"/>
        <v>165948.27586206931</v>
      </c>
      <c r="D144" s="4">
        <f t="shared" si="8"/>
        <v>287356.32183908048</v>
      </c>
      <c r="E144" s="4">
        <f t="shared" si="9"/>
        <v>453304.59770114976</v>
      </c>
      <c r="F144" s="4">
        <f t="shared" si="6"/>
        <v>66091954.022988647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5">
      <c r="A145" s="7"/>
      <c r="B145" s="8" t="s">
        <v>146</v>
      </c>
      <c r="C145" s="4">
        <f t="shared" si="7"/>
        <v>165229.88505747161</v>
      </c>
      <c r="D145" s="4">
        <f t="shared" si="8"/>
        <v>287356.32183908048</v>
      </c>
      <c r="E145" s="4">
        <f t="shared" si="9"/>
        <v>452586.20689655212</v>
      </c>
      <c r="F145" s="4">
        <f t="shared" ref="F145:F208" si="10">F144-D145</f>
        <v>65804597.701149568</v>
      </c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5">
      <c r="A146" s="7"/>
      <c r="B146" s="8" t="s">
        <v>147</v>
      </c>
      <c r="C146" s="4">
        <f t="shared" si="7"/>
        <v>164511.4942528739</v>
      </c>
      <c r="D146" s="4">
        <f t="shared" si="8"/>
        <v>287356.32183908048</v>
      </c>
      <c r="E146" s="4">
        <f t="shared" si="9"/>
        <v>451867.81609195436</v>
      </c>
      <c r="F146" s="4">
        <f t="shared" si="10"/>
        <v>65517241.379310489</v>
      </c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5">
      <c r="A147" s="7" t="s">
        <v>135</v>
      </c>
      <c r="B147" s="8" t="s">
        <v>149</v>
      </c>
      <c r="C147" s="4">
        <f t="shared" si="7"/>
        <v>163793.1034482762</v>
      </c>
      <c r="D147" s="4">
        <f t="shared" si="8"/>
        <v>287356.32183908048</v>
      </c>
      <c r="E147" s="4">
        <f t="shared" si="9"/>
        <v>451149.42528735672</v>
      </c>
      <c r="F147" s="4">
        <f t="shared" si="10"/>
        <v>65229885.057471409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5">
      <c r="A148" s="7"/>
      <c r="B148" s="8" t="s">
        <v>150</v>
      </c>
      <c r="C148" s="4">
        <f t="shared" si="7"/>
        <v>163074.7126436785</v>
      </c>
      <c r="D148" s="4">
        <f t="shared" si="8"/>
        <v>287356.32183908048</v>
      </c>
      <c r="E148" s="4">
        <f t="shared" si="9"/>
        <v>450431.03448275896</v>
      </c>
      <c r="F148" s="4">
        <f t="shared" si="10"/>
        <v>64942528.73563233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5">
      <c r="A149" s="7"/>
      <c r="B149" s="8" t="s">
        <v>151</v>
      </c>
      <c r="C149" s="4">
        <f t="shared" si="7"/>
        <v>162356.3218390808</v>
      </c>
      <c r="D149" s="4">
        <f t="shared" si="8"/>
        <v>287356.32183908048</v>
      </c>
      <c r="E149" s="4">
        <f t="shared" si="9"/>
        <v>449712.64367816132</v>
      </c>
      <c r="F149" s="4">
        <f t="shared" si="10"/>
        <v>64655172.413793251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5">
      <c r="A150" s="7"/>
      <c r="B150" s="8" t="s">
        <v>152</v>
      </c>
      <c r="C150" s="4">
        <f t="shared" si="7"/>
        <v>161637.9310344831</v>
      </c>
      <c r="D150" s="4">
        <f t="shared" si="8"/>
        <v>287356.32183908048</v>
      </c>
      <c r="E150" s="4">
        <f t="shared" si="9"/>
        <v>448994.25287356356</v>
      </c>
      <c r="F150" s="4">
        <f t="shared" si="10"/>
        <v>64367816.091954172</v>
      </c>
    </row>
    <row r="151" spans="1:17" x14ac:dyDescent="0.35">
      <c r="A151" s="7"/>
      <c r="B151" s="8" t="s">
        <v>153</v>
      </c>
      <c r="C151" s="4">
        <f t="shared" si="7"/>
        <v>160919.54022988543</v>
      </c>
      <c r="D151" s="4">
        <f t="shared" si="8"/>
        <v>287356.32183908048</v>
      </c>
      <c r="E151" s="4">
        <f t="shared" si="9"/>
        <v>448275.86206896591</v>
      </c>
      <c r="F151" s="4">
        <f t="shared" si="10"/>
        <v>64080459.770115092</v>
      </c>
    </row>
    <row r="152" spans="1:17" x14ac:dyDescent="0.35">
      <c r="A152" s="7"/>
      <c r="B152" s="8" t="s">
        <v>154</v>
      </c>
      <c r="C152" s="4">
        <f t="shared" si="7"/>
        <v>160201.14942528773</v>
      </c>
      <c r="D152" s="4">
        <f t="shared" si="8"/>
        <v>287356.32183908048</v>
      </c>
      <c r="E152" s="4">
        <f t="shared" si="9"/>
        <v>447557.47126436821</v>
      </c>
      <c r="F152" s="4">
        <f t="shared" si="10"/>
        <v>63793103.448276013</v>
      </c>
    </row>
    <row r="153" spans="1:17" x14ac:dyDescent="0.35">
      <c r="A153" s="7"/>
      <c r="B153" s="8" t="s">
        <v>155</v>
      </c>
      <c r="C153" s="4">
        <f t="shared" si="7"/>
        <v>159482.75862069003</v>
      </c>
      <c r="D153" s="4">
        <f t="shared" si="8"/>
        <v>287356.32183908048</v>
      </c>
      <c r="E153" s="4">
        <f t="shared" si="9"/>
        <v>446839.08045977051</v>
      </c>
      <c r="F153" s="4">
        <f t="shared" si="10"/>
        <v>63505747.126436934</v>
      </c>
    </row>
    <row r="154" spans="1:17" x14ac:dyDescent="0.35">
      <c r="A154" s="7"/>
      <c r="B154" s="8" t="s">
        <v>156</v>
      </c>
      <c r="C154" s="4">
        <f t="shared" si="7"/>
        <v>158764.36781609233</v>
      </c>
      <c r="D154" s="4">
        <f t="shared" si="8"/>
        <v>287356.32183908048</v>
      </c>
      <c r="E154" s="4">
        <f t="shared" si="9"/>
        <v>446120.68965517281</v>
      </c>
      <c r="F154" s="4">
        <f t="shared" si="10"/>
        <v>63218390.804597855</v>
      </c>
    </row>
    <row r="155" spans="1:17" x14ac:dyDescent="0.35">
      <c r="A155" s="7"/>
      <c r="B155" s="8" t="s">
        <v>157</v>
      </c>
      <c r="C155" s="4">
        <f t="shared" si="7"/>
        <v>158045.97701149463</v>
      </c>
      <c r="D155" s="4">
        <f t="shared" si="8"/>
        <v>287356.32183908048</v>
      </c>
      <c r="E155" s="4">
        <f t="shared" si="9"/>
        <v>445402.29885057511</v>
      </c>
      <c r="F155" s="4">
        <f t="shared" si="10"/>
        <v>62931034.482758775</v>
      </c>
    </row>
    <row r="156" spans="1:17" x14ac:dyDescent="0.35">
      <c r="A156" s="7"/>
      <c r="B156" s="8" t="s">
        <v>158</v>
      </c>
      <c r="C156" s="4">
        <f t="shared" ref="C156:C219" si="11">F155*$C$6/12</f>
        <v>157327.58620689693</v>
      </c>
      <c r="D156" s="4">
        <f t="shared" ref="D156:D219" si="12">$C$5/($C$8-12)</f>
        <v>287356.32183908048</v>
      </c>
      <c r="E156" s="4">
        <f t="shared" si="9"/>
        <v>444683.90804597741</v>
      </c>
      <c r="F156" s="4">
        <f t="shared" si="10"/>
        <v>62643678.160919696</v>
      </c>
    </row>
    <row r="157" spans="1:17" x14ac:dyDescent="0.35">
      <c r="A157" s="7"/>
      <c r="B157" s="8" t="s">
        <v>159</v>
      </c>
      <c r="C157" s="4">
        <f t="shared" si="11"/>
        <v>156609.19540229923</v>
      </c>
      <c r="D157" s="4">
        <f t="shared" si="12"/>
        <v>287356.32183908048</v>
      </c>
      <c r="E157" s="4">
        <f t="shared" si="9"/>
        <v>443965.51724137971</v>
      </c>
      <c r="F157" s="4">
        <f t="shared" si="10"/>
        <v>62356321.839080617</v>
      </c>
    </row>
    <row r="158" spans="1:17" x14ac:dyDescent="0.35">
      <c r="A158" s="7"/>
      <c r="B158" s="8" t="s">
        <v>160</v>
      </c>
      <c r="C158" s="4">
        <f t="shared" si="11"/>
        <v>155890.80459770153</v>
      </c>
      <c r="D158" s="4">
        <f t="shared" si="12"/>
        <v>287356.32183908048</v>
      </c>
      <c r="E158" s="4">
        <f t="shared" si="9"/>
        <v>443247.12643678201</v>
      </c>
      <c r="F158" s="4">
        <f t="shared" si="10"/>
        <v>62068965.517241538</v>
      </c>
    </row>
    <row r="159" spans="1:17" x14ac:dyDescent="0.35">
      <c r="A159" s="7" t="s">
        <v>148</v>
      </c>
      <c r="B159" s="8" t="s">
        <v>162</v>
      </c>
      <c r="C159" s="4">
        <f t="shared" si="11"/>
        <v>155172.41379310386</v>
      </c>
      <c r="D159" s="4">
        <f t="shared" si="12"/>
        <v>287356.32183908048</v>
      </c>
      <c r="E159" s="4">
        <f t="shared" si="9"/>
        <v>442528.73563218431</v>
      </c>
      <c r="F159" s="4">
        <f t="shared" si="10"/>
        <v>61781609.195402458</v>
      </c>
    </row>
    <row r="160" spans="1:17" x14ac:dyDescent="0.35">
      <c r="A160" s="7"/>
      <c r="B160" s="8" t="s">
        <v>163</v>
      </c>
      <c r="C160" s="4">
        <f t="shared" si="11"/>
        <v>154454.02298850616</v>
      </c>
      <c r="D160" s="4">
        <f t="shared" si="12"/>
        <v>287356.32183908048</v>
      </c>
      <c r="E160" s="4">
        <f t="shared" si="9"/>
        <v>441810.34482758667</v>
      </c>
      <c r="F160" s="4">
        <f t="shared" si="10"/>
        <v>61494252.873563379</v>
      </c>
    </row>
    <row r="161" spans="1:6" x14ac:dyDescent="0.35">
      <c r="A161" s="7"/>
      <c r="B161" s="8" t="s">
        <v>164</v>
      </c>
      <c r="C161" s="4">
        <f t="shared" si="11"/>
        <v>153735.63218390846</v>
      </c>
      <c r="D161" s="4">
        <f t="shared" si="12"/>
        <v>287356.32183908048</v>
      </c>
      <c r="E161" s="4">
        <f t="shared" si="9"/>
        <v>441091.95402298891</v>
      </c>
      <c r="F161" s="4">
        <f t="shared" si="10"/>
        <v>61206896.5517243</v>
      </c>
    </row>
    <row r="162" spans="1:6" x14ac:dyDescent="0.35">
      <c r="A162" s="7"/>
      <c r="B162" s="8" t="s">
        <v>165</v>
      </c>
      <c r="C162" s="4">
        <f t="shared" si="11"/>
        <v>153017.24137931076</v>
      </c>
      <c r="D162" s="4">
        <f t="shared" si="12"/>
        <v>287356.32183908048</v>
      </c>
      <c r="E162" s="4">
        <f t="shared" si="9"/>
        <v>440373.56321839127</v>
      </c>
      <c r="F162" s="4">
        <f t="shared" si="10"/>
        <v>60919540.229885221</v>
      </c>
    </row>
    <row r="163" spans="1:6" x14ac:dyDescent="0.35">
      <c r="A163" s="7"/>
      <c r="B163" s="8" t="s">
        <v>166</v>
      </c>
      <c r="C163" s="4">
        <f t="shared" si="11"/>
        <v>152298.85057471305</v>
      </c>
      <c r="D163" s="4">
        <f t="shared" si="12"/>
        <v>287356.32183908048</v>
      </c>
      <c r="E163" s="4">
        <f t="shared" si="9"/>
        <v>439655.17241379351</v>
      </c>
      <c r="F163" s="4">
        <f t="shared" si="10"/>
        <v>60632183.908046141</v>
      </c>
    </row>
    <row r="164" spans="1:6" x14ac:dyDescent="0.35">
      <c r="A164" s="7"/>
      <c r="B164" s="8" t="s">
        <v>167</v>
      </c>
      <c r="C164" s="4">
        <f t="shared" si="11"/>
        <v>151580.45977011535</v>
      </c>
      <c r="D164" s="4">
        <f t="shared" si="12"/>
        <v>287356.32183908048</v>
      </c>
      <c r="E164" s="4">
        <f t="shared" si="9"/>
        <v>438936.78160919587</v>
      </c>
      <c r="F164" s="4">
        <f t="shared" si="10"/>
        <v>60344827.586207062</v>
      </c>
    </row>
    <row r="165" spans="1:6" x14ac:dyDescent="0.35">
      <c r="A165" s="7"/>
      <c r="B165" s="8" t="s">
        <v>168</v>
      </c>
      <c r="C165" s="4">
        <f t="shared" si="11"/>
        <v>150862.06896551765</v>
      </c>
      <c r="D165" s="4">
        <f t="shared" si="12"/>
        <v>287356.32183908048</v>
      </c>
      <c r="E165" s="4">
        <f t="shared" si="9"/>
        <v>438218.39080459811</v>
      </c>
      <c r="F165" s="4">
        <f t="shared" si="10"/>
        <v>60057471.264367983</v>
      </c>
    </row>
    <row r="166" spans="1:6" x14ac:dyDescent="0.35">
      <c r="A166" s="7"/>
      <c r="B166" s="8" t="s">
        <v>169</v>
      </c>
      <c r="C166" s="4">
        <f t="shared" si="11"/>
        <v>150143.67816091995</v>
      </c>
      <c r="D166" s="4">
        <f t="shared" si="12"/>
        <v>287356.32183908048</v>
      </c>
      <c r="E166" s="4">
        <f t="shared" si="9"/>
        <v>437500.00000000047</v>
      </c>
      <c r="F166" s="4">
        <f t="shared" si="10"/>
        <v>59770114.942528903</v>
      </c>
    </row>
    <row r="167" spans="1:6" x14ac:dyDescent="0.35">
      <c r="A167" s="7"/>
      <c r="B167" s="8" t="s">
        <v>170</v>
      </c>
      <c r="C167" s="4">
        <f t="shared" si="11"/>
        <v>149425.28735632225</v>
      </c>
      <c r="D167" s="4">
        <f t="shared" si="12"/>
        <v>287356.32183908048</v>
      </c>
      <c r="E167" s="4">
        <f t="shared" si="9"/>
        <v>436781.60919540271</v>
      </c>
      <c r="F167" s="4">
        <f t="shared" si="10"/>
        <v>59482758.620689824</v>
      </c>
    </row>
    <row r="168" spans="1:6" x14ac:dyDescent="0.35">
      <c r="A168" s="7"/>
      <c r="B168" s="8" t="s">
        <v>171</v>
      </c>
      <c r="C168" s="4">
        <f t="shared" si="11"/>
        <v>148706.89655172455</v>
      </c>
      <c r="D168" s="4">
        <f t="shared" si="12"/>
        <v>287356.32183908048</v>
      </c>
      <c r="E168" s="4">
        <f t="shared" si="9"/>
        <v>436063.21839080506</v>
      </c>
      <c r="F168" s="4">
        <f t="shared" si="10"/>
        <v>59195402.298850745</v>
      </c>
    </row>
    <row r="169" spans="1:6" x14ac:dyDescent="0.35">
      <c r="A169" s="7"/>
      <c r="B169" s="8" t="s">
        <v>172</v>
      </c>
      <c r="C169" s="4">
        <f t="shared" si="11"/>
        <v>147988.50574712685</v>
      </c>
      <c r="D169" s="4">
        <f t="shared" si="12"/>
        <v>287356.32183908048</v>
      </c>
      <c r="E169" s="4">
        <f t="shared" si="9"/>
        <v>435344.82758620731</v>
      </c>
      <c r="F169" s="4">
        <f t="shared" si="10"/>
        <v>58908045.977011666</v>
      </c>
    </row>
    <row r="170" spans="1:6" x14ac:dyDescent="0.35">
      <c r="A170" s="7"/>
      <c r="B170" s="8" t="s">
        <v>173</v>
      </c>
      <c r="C170" s="4">
        <f t="shared" si="11"/>
        <v>147270.11494252915</v>
      </c>
      <c r="D170" s="4">
        <f t="shared" si="12"/>
        <v>287356.32183908048</v>
      </c>
      <c r="E170" s="4">
        <f t="shared" si="9"/>
        <v>434626.43678160966</v>
      </c>
      <c r="F170" s="4">
        <f t="shared" si="10"/>
        <v>58620689.655172586</v>
      </c>
    </row>
    <row r="171" spans="1:6" x14ac:dyDescent="0.35">
      <c r="A171" s="7" t="s">
        <v>161</v>
      </c>
      <c r="B171" s="8" t="s">
        <v>175</v>
      </c>
      <c r="C171" s="4">
        <f t="shared" si="11"/>
        <v>146551.72413793145</v>
      </c>
      <c r="D171" s="4">
        <f t="shared" si="12"/>
        <v>287356.32183908048</v>
      </c>
      <c r="E171" s="4">
        <f t="shared" si="9"/>
        <v>433908.04597701191</v>
      </c>
      <c r="F171" s="4">
        <f t="shared" si="10"/>
        <v>58333333.333333507</v>
      </c>
    </row>
    <row r="172" spans="1:6" x14ac:dyDescent="0.35">
      <c r="A172" s="7"/>
      <c r="B172" s="8" t="s">
        <v>176</v>
      </c>
      <c r="C172" s="4">
        <f t="shared" si="11"/>
        <v>145833.33333333375</v>
      </c>
      <c r="D172" s="4">
        <f t="shared" si="12"/>
        <v>287356.32183908048</v>
      </c>
      <c r="E172" s="4">
        <f t="shared" si="9"/>
        <v>433189.65517241426</v>
      </c>
      <c r="F172" s="4">
        <f t="shared" si="10"/>
        <v>58045977.011494428</v>
      </c>
    </row>
    <row r="173" spans="1:6" x14ac:dyDescent="0.35">
      <c r="A173" s="7"/>
      <c r="B173" s="8" t="s">
        <v>177</v>
      </c>
      <c r="C173" s="4">
        <f t="shared" si="11"/>
        <v>145114.94252873605</v>
      </c>
      <c r="D173" s="4">
        <f t="shared" si="12"/>
        <v>287356.32183908048</v>
      </c>
      <c r="E173" s="4">
        <f t="shared" si="9"/>
        <v>432471.2643678165</v>
      </c>
      <c r="F173" s="4">
        <f t="shared" si="10"/>
        <v>57758620.689655349</v>
      </c>
    </row>
    <row r="174" spans="1:6" x14ac:dyDescent="0.35">
      <c r="A174" s="7"/>
      <c r="B174" s="8" t="s">
        <v>178</v>
      </c>
      <c r="C174" s="4">
        <f t="shared" si="11"/>
        <v>144396.55172413835</v>
      </c>
      <c r="D174" s="4">
        <f t="shared" si="12"/>
        <v>287356.32183908048</v>
      </c>
      <c r="E174" s="4">
        <f t="shared" si="9"/>
        <v>431752.87356321886</v>
      </c>
      <c r="F174" s="4">
        <f t="shared" si="10"/>
        <v>57471264.367816269</v>
      </c>
    </row>
    <row r="175" spans="1:6" x14ac:dyDescent="0.35">
      <c r="A175" s="7"/>
      <c r="B175" s="8" t="s">
        <v>179</v>
      </c>
      <c r="C175" s="4">
        <f t="shared" si="11"/>
        <v>143678.16091954065</v>
      </c>
      <c r="D175" s="4">
        <f t="shared" si="12"/>
        <v>287356.32183908048</v>
      </c>
      <c r="E175" s="4">
        <f t="shared" si="9"/>
        <v>431034.4827586211</v>
      </c>
      <c r="F175" s="4">
        <f t="shared" si="10"/>
        <v>57183908.04597719</v>
      </c>
    </row>
    <row r="176" spans="1:6" x14ac:dyDescent="0.35">
      <c r="A176" s="7"/>
      <c r="B176" s="8" t="s">
        <v>180</v>
      </c>
      <c r="C176" s="4">
        <f t="shared" si="11"/>
        <v>142959.77011494298</v>
      </c>
      <c r="D176" s="4">
        <f t="shared" si="12"/>
        <v>287356.32183908048</v>
      </c>
      <c r="E176" s="4">
        <f t="shared" si="9"/>
        <v>430316.09195402346</v>
      </c>
      <c r="F176" s="4">
        <f t="shared" si="10"/>
        <v>56896551.724138111</v>
      </c>
    </row>
    <row r="177" spans="1:6" x14ac:dyDescent="0.35">
      <c r="A177" s="7"/>
      <c r="B177" s="8" t="s">
        <v>181</v>
      </c>
      <c r="C177" s="4">
        <f t="shared" si="11"/>
        <v>142241.37931034528</v>
      </c>
      <c r="D177" s="4">
        <f t="shared" si="12"/>
        <v>287356.32183908048</v>
      </c>
      <c r="E177" s="4">
        <f t="shared" si="9"/>
        <v>429597.70114942576</v>
      </c>
      <c r="F177" s="4">
        <f t="shared" si="10"/>
        <v>56609195.402299032</v>
      </c>
    </row>
    <row r="178" spans="1:6" x14ac:dyDescent="0.35">
      <c r="A178" s="7"/>
      <c r="B178" s="8" t="s">
        <v>182</v>
      </c>
      <c r="C178" s="4">
        <f t="shared" si="11"/>
        <v>141522.98850574758</v>
      </c>
      <c r="D178" s="4">
        <f t="shared" si="12"/>
        <v>287356.32183908048</v>
      </c>
      <c r="E178" s="4">
        <f t="shared" si="9"/>
        <v>428879.31034482806</v>
      </c>
      <c r="F178" s="4">
        <f t="shared" si="10"/>
        <v>56321839.080459952</v>
      </c>
    </row>
    <row r="179" spans="1:6" x14ac:dyDescent="0.35">
      <c r="A179" s="7"/>
      <c r="B179" s="8" t="s">
        <v>183</v>
      </c>
      <c r="C179" s="4">
        <f t="shared" si="11"/>
        <v>140804.59770114988</v>
      </c>
      <c r="D179" s="4">
        <f t="shared" si="12"/>
        <v>287356.32183908048</v>
      </c>
      <c r="E179" s="4">
        <f t="shared" si="9"/>
        <v>428160.91954023036</v>
      </c>
      <c r="F179" s="4">
        <f t="shared" si="10"/>
        <v>56034482.758620873</v>
      </c>
    </row>
    <row r="180" spans="1:6" x14ac:dyDescent="0.35">
      <c r="A180" s="7"/>
      <c r="B180" s="8" t="s">
        <v>184</v>
      </c>
      <c r="C180" s="4">
        <f t="shared" si="11"/>
        <v>140086.20689655218</v>
      </c>
      <c r="D180" s="4">
        <f t="shared" si="12"/>
        <v>287356.32183908048</v>
      </c>
      <c r="E180" s="4">
        <f t="shared" si="9"/>
        <v>427442.52873563266</v>
      </c>
      <c r="F180" s="4">
        <f t="shared" si="10"/>
        <v>55747126.436781794</v>
      </c>
    </row>
    <row r="181" spans="1:6" x14ac:dyDescent="0.35">
      <c r="A181" s="7"/>
      <c r="B181" s="8" t="s">
        <v>185</v>
      </c>
      <c r="C181" s="4">
        <f t="shared" si="11"/>
        <v>139367.81609195448</v>
      </c>
      <c r="D181" s="4">
        <f t="shared" si="12"/>
        <v>287356.32183908048</v>
      </c>
      <c r="E181" s="4">
        <f t="shared" si="9"/>
        <v>426724.13793103496</v>
      </c>
      <c r="F181" s="4">
        <f t="shared" si="10"/>
        <v>55459770.114942715</v>
      </c>
    </row>
    <row r="182" spans="1:6" x14ac:dyDescent="0.35">
      <c r="A182" s="7"/>
      <c r="B182" s="8" t="s">
        <v>186</v>
      </c>
      <c r="C182" s="4">
        <f t="shared" si="11"/>
        <v>138649.42528735677</v>
      </c>
      <c r="D182" s="4">
        <f t="shared" si="12"/>
        <v>287356.32183908048</v>
      </c>
      <c r="E182" s="4">
        <f t="shared" si="9"/>
        <v>426005.74712643726</v>
      </c>
      <c r="F182" s="4">
        <f t="shared" si="10"/>
        <v>55172413.793103635</v>
      </c>
    </row>
    <row r="183" spans="1:6" x14ac:dyDescent="0.35">
      <c r="A183" s="7" t="s">
        <v>174</v>
      </c>
      <c r="B183" s="8" t="s">
        <v>188</v>
      </c>
      <c r="C183" s="4">
        <f t="shared" si="11"/>
        <v>137931.03448275907</v>
      </c>
      <c r="D183" s="4">
        <f t="shared" si="12"/>
        <v>287356.32183908048</v>
      </c>
      <c r="E183" s="4">
        <f t="shared" si="9"/>
        <v>425287.35632183956</v>
      </c>
      <c r="F183" s="4">
        <f t="shared" si="10"/>
        <v>54885057.471264556</v>
      </c>
    </row>
    <row r="184" spans="1:6" x14ac:dyDescent="0.35">
      <c r="A184" s="7"/>
      <c r="B184" s="8" t="s">
        <v>189</v>
      </c>
      <c r="C184" s="4">
        <f t="shared" si="11"/>
        <v>137212.6436781614</v>
      </c>
      <c r="D184" s="4">
        <f t="shared" si="12"/>
        <v>287356.32183908048</v>
      </c>
      <c r="E184" s="4">
        <f t="shared" si="9"/>
        <v>424568.96551724186</v>
      </c>
      <c r="F184" s="4">
        <f t="shared" si="10"/>
        <v>54597701.149425477</v>
      </c>
    </row>
    <row r="185" spans="1:6" x14ac:dyDescent="0.35">
      <c r="A185" s="7"/>
      <c r="B185" s="8" t="s">
        <v>190</v>
      </c>
      <c r="C185" s="4">
        <f t="shared" si="11"/>
        <v>136494.2528735637</v>
      </c>
      <c r="D185" s="4">
        <f t="shared" si="12"/>
        <v>287356.32183908048</v>
      </c>
      <c r="E185" s="4">
        <f t="shared" si="9"/>
        <v>423850.57471264421</v>
      </c>
      <c r="F185" s="4">
        <f t="shared" si="10"/>
        <v>54310344.827586398</v>
      </c>
    </row>
    <row r="186" spans="1:6" x14ac:dyDescent="0.35">
      <c r="A186" s="7"/>
      <c r="B186" s="8" t="s">
        <v>191</v>
      </c>
      <c r="C186" s="4">
        <f t="shared" si="11"/>
        <v>135775.862068966</v>
      </c>
      <c r="D186" s="4">
        <f t="shared" si="12"/>
        <v>287356.32183908048</v>
      </c>
      <c r="E186" s="4">
        <f t="shared" si="9"/>
        <v>423132.18390804646</v>
      </c>
      <c r="F186" s="4">
        <f t="shared" si="10"/>
        <v>54022988.505747318</v>
      </c>
    </row>
    <row r="187" spans="1:6" x14ac:dyDescent="0.35">
      <c r="A187" s="7"/>
      <c r="B187" s="8" t="s">
        <v>192</v>
      </c>
      <c r="C187" s="4">
        <f t="shared" si="11"/>
        <v>135057.4712643683</v>
      </c>
      <c r="D187" s="4">
        <f t="shared" si="12"/>
        <v>287356.32183908048</v>
      </c>
      <c r="E187" s="4">
        <f t="shared" si="9"/>
        <v>422413.79310344881</v>
      </c>
      <c r="F187" s="4">
        <f t="shared" si="10"/>
        <v>53735632.183908239</v>
      </c>
    </row>
    <row r="188" spans="1:6" x14ac:dyDescent="0.35">
      <c r="A188" s="7"/>
      <c r="B188" s="8" t="s">
        <v>193</v>
      </c>
      <c r="C188" s="4">
        <f t="shared" si="11"/>
        <v>134339.0804597706</v>
      </c>
      <c r="D188" s="4">
        <f t="shared" si="12"/>
        <v>287356.32183908048</v>
      </c>
      <c r="E188" s="4">
        <f t="shared" si="9"/>
        <v>421695.40229885106</v>
      </c>
      <c r="F188" s="4">
        <f t="shared" si="10"/>
        <v>53448275.86206916</v>
      </c>
    </row>
    <row r="189" spans="1:6" x14ac:dyDescent="0.35">
      <c r="A189" s="7"/>
      <c r="B189" s="8" t="s">
        <v>194</v>
      </c>
      <c r="C189" s="4">
        <f t="shared" si="11"/>
        <v>133620.6896551729</v>
      </c>
      <c r="D189" s="4">
        <f t="shared" si="12"/>
        <v>287356.32183908048</v>
      </c>
      <c r="E189" s="4">
        <f t="shared" si="9"/>
        <v>420977.01149425341</v>
      </c>
      <c r="F189" s="4">
        <f t="shared" si="10"/>
        <v>53160919.54023008</v>
      </c>
    </row>
    <row r="190" spans="1:6" x14ac:dyDescent="0.35">
      <c r="A190" s="7"/>
      <c r="B190" s="8" t="s">
        <v>195</v>
      </c>
      <c r="C190" s="4">
        <f t="shared" si="11"/>
        <v>132902.2988505752</v>
      </c>
      <c r="D190" s="4">
        <f t="shared" si="12"/>
        <v>287356.32183908048</v>
      </c>
      <c r="E190" s="4">
        <f t="shared" si="9"/>
        <v>420258.62068965565</v>
      </c>
      <c r="F190" s="4">
        <f t="shared" si="10"/>
        <v>52873563.218391001</v>
      </c>
    </row>
    <row r="191" spans="1:6" x14ac:dyDescent="0.35">
      <c r="A191" s="7"/>
      <c r="B191" s="8" t="s">
        <v>196</v>
      </c>
      <c r="C191" s="4">
        <f t="shared" si="11"/>
        <v>132183.9080459775</v>
      </c>
      <c r="D191" s="4">
        <f t="shared" si="12"/>
        <v>287356.32183908048</v>
      </c>
      <c r="E191" s="4">
        <f t="shared" si="9"/>
        <v>419540.22988505801</v>
      </c>
      <c r="F191" s="4">
        <f t="shared" si="10"/>
        <v>52586206.896551922</v>
      </c>
    </row>
    <row r="192" spans="1:6" x14ac:dyDescent="0.35">
      <c r="A192" s="7"/>
      <c r="B192" s="8" t="s">
        <v>197</v>
      </c>
      <c r="C192" s="4">
        <f t="shared" si="11"/>
        <v>131465.5172413798</v>
      </c>
      <c r="D192" s="4">
        <f t="shared" si="12"/>
        <v>287356.32183908048</v>
      </c>
      <c r="E192" s="4">
        <f t="shared" si="9"/>
        <v>418821.83908046025</v>
      </c>
      <c r="F192" s="4">
        <f t="shared" si="10"/>
        <v>52298850.574712843</v>
      </c>
    </row>
    <row r="193" spans="1:6" x14ac:dyDescent="0.35">
      <c r="A193" s="7"/>
      <c r="B193" s="8" t="s">
        <v>198</v>
      </c>
      <c r="C193" s="4">
        <f t="shared" si="11"/>
        <v>130747.12643678211</v>
      </c>
      <c r="D193" s="4">
        <f t="shared" si="12"/>
        <v>287356.32183908048</v>
      </c>
      <c r="E193" s="4">
        <f t="shared" si="9"/>
        <v>418103.44827586261</v>
      </c>
      <c r="F193" s="4">
        <f t="shared" si="10"/>
        <v>52011494.252873763</v>
      </c>
    </row>
    <row r="194" spans="1:6" x14ac:dyDescent="0.35">
      <c r="A194" s="7"/>
      <c r="B194" s="8" t="s">
        <v>199</v>
      </c>
      <c r="C194" s="4">
        <f t="shared" si="11"/>
        <v>130028.73563218441</v>
      </c>
      <c r="D194" s="4">
        <f t="shared" si="12"/>
        <v>287356.32183908048</v>
      </c>
      <c r="E194" s="4">
        <f t="shared" si="9"/>
        <v>417385.05747126491</v>
      </c>
      <c r="F194" s="4">
        <f t="shared" si="10"/>
        <v>51724137.931034684</v>
      </c>
    </row>
    <row r="195" spans="1:6" x14ac:dyDescent="0.35">
      <c r="A195" s="7" t="s">
        <v>187</v>
      </c>
      <c r="B195" s="8" t="s">
        <v>201</v>
      </c>
      <c r="C195" s="4">
        <f t="shared" si="11"/>
        <v>129310.34482758671</v>
      </c>
      <c r="D195" s="4">
        <f t="shared" si="12"/>
        <v>287356.32183908048</v>
      </c>
      <c r="E195" s="4">
        <f t="shared" si="9"/>
        <v>416666.66666666721</v>
      </c>
      <c r="F195" s="4">
        <f t="shared" si="10"/>
        <v>51436781.609195605</v>
      </c>
    </row>
    <row r="196" spans="1:6" x14ac:dyDescent="0.35">
      <c r="A196" s="7"/>
      <c r="B196" s="8" t="s">
        <v>202</v>
      </c>
      <c r="C196" s="4">
        <f t="shared" si="11"/>
        <v>128591.95402298901</v>
      </c>
      <c r="D196" s="4">
        <f t="shared" si="12"/>
        <v>287356.32183908048</v>
      </c>
      <c r="E196" s="4">
        <f t="shared" si="9"/>
        <v>415948.27586206951</v>
      </c>
      <c r="F196" s="4">
        <f t="shared" si="10"/>
        <v>51149425.287356526</v>
      </c>
    </row>
    <row r="197" spans="1:6" x14ac:dyDescent="0.35">
      <c r="A197" s="7"/>
      <c r="B197" s="8" t="s">
        <v>203</v>
      </c>
      <c r="C197" s="4">
        <f t="shared" si="11"/>
        <v>127873.56321839131</v>
      </c>
      <c r="D197" s="4">
        <f t="shared" si="12"/>
        <v>287356.32183908048</v>
      </c>
      <c r="E197" s="4">
        <f t="shared" si="9"/>
        <v>415229.88505747181</v>
      </c>
      <c r="F197" s="4">
        <f t="shared" si="10"/>
        <v>50862068.965517446</v>
      </c>
    </row>
    <row r="198" spans="1:6" x14ac:dyDescent="0.35">
      <c r="A198" s="7"/>
      <c r="B198" s="8" t="s">
        <v>204</v>
      </c>
      <c r="C198" s="4">
        <f t="shared" si="11"/>
        <v>127155.17241379361</v>
      </c>
      <c r="D198" s="4">
        <f t="shared" si="12"/>
        <v>287356.32183908048</v>
      </c>
      <c r="E198" s="4">
        <f t="shared" si="9"/>
        <v>414511.49425287411</v>
      </c>
      <c r="F198" s="4">
        <f t="shared" si="10"/>
        <v>50574712.643678367</v>
      </c>
    </row>
    <row r="199" spans="1:6" x14ac:dyDescent="0.35">
      <c r="A199" s="7"/>
      <c r="B199" s="8" t="s">
        <v>205</v>
      </c>
      <c r="C199" s="4">
        <f t="shared" si="11"/>
        <v>126436.78160919591</v>
      </c>
      <c r="D199" s="4">
        <f t="shared" si="12"/>
        <v>287356.32183908048</v>
      </c>
      <c r="E199" s="4">
        <f t="shared" si="9"/>
        <v>413793.10344827641</v>
      </c>
      <c r="F199" s="4">
        <f t="shared" si="10"/>
        <v>50287356.321839288</v>
      </c>
    </row>
    <row r="200" spans="1:6" x14ac:dyDescent="0.35">
      <c r="A200" s="7"/>
      <c r="B200" s="8" t="s">
        <v>206</v>
      </c>
      <c r="C200" s="4">
        <f t="shared" si="11"/>
        <v>125718.39080459822</v>
      </c>
      <c r="D200" s="4">
        <f t="shared" si="12"/>
        <v>287356.32183908048</v>
      </c>
      <c r="E200" s="4">
        <f t="shared" si="9"/>
        <v>413074.71264367871</v>
      </c>
      <c r="F200" s="4">
        <f t="shared" si="10"/>
        <v>50000000.000000209</v>
      </c>
    </row>
    <row r="201" spans="1:6" x14ac:dyDescent="0.35">
      <c r="A201" s="7"/>
      <c r="B201" s="8" t="s">
        <v>207</v>
      </c>
      <c r="C201" s="4">
        <f t="shared" si="11"/>
        <v>125000.00000000052</v>
      </c>
      <c r="D201" s="4">
        <f t="shared" si="12"/>
        <v>287356.32183908048</v>
      </c>
      <c r="E201" s="4">
        <f t="shared" si="9"/>
        <v>412356.32183908101</v>
      </c>
      <c r="F201" s="4">
        <f t="shared" si="10"/>
        <v>49712643.678161129</v>
      </c>
    </row>
    <row r="202" spans="1:6" x14ac:dyDescent="0.35">
      <c r="A202" s="7"/>
      <c r="B202" s="8" t="s">
        <v>208</v>
      </c>
      <c r="C202" s="4">
        <f t="shared" si="11"/>
        <v>124281.60919540282</v>
      </c>
      <c r="D202" s="4">
        <f t="shared" si="12"/>
        <v>287356.32183908048</v>
      </c>
      <c r="E202" s="4">
        <f t="shared" si="9"/>
        <v>411637.93103448331</v>
      </c>
      <c r="F202" s="4">
        <f t="shared" si="10"/>
        <v>49425287.35632205</v>
      </c>
    </row>
    <row r="203" spans="1:6" x14ac:dyDescent="0.35">
      <c r="A203" s="7"/>
      <c r="B203" s="8" t="s">
        <v>209</v>
      </c>
      <c r="C203" s="4">
        <f t="shared" si="11"/>
        <v>123563.21839080512</v>
      </c>
      <c r="D203" s="4">
        <f t="shared" si="12"/>
        <v>287356.32183908048</v>
      </c>
      <c r="E203" s="4">
        <f t="shared" si="9"/>
        <v>410919.54022988561</v>
      </c>
      <c r="F203" s="4">
        <f t="shared" si="10"/>
        <v>49137931.034482971</v>
      </c>
    </row>
    <row r="204" spans="1:6" x14ac:dyDescent="0.35">
      <c r="A204" s="7"/>
      <c r="B204" s="8" t="s">
        <v>210</v>
      </c>
      <c r="C204" s="4">
        <f t="shared" si="11"/>
        <v>122844.82758620742</v>
      </c>
      <c r="D204" s="4">
        <f t="shared" si="12"/>
        <v>287356.32183908048</v>
      </c>
      <c r="E204" s="4">
        <f t="shared" si="9"/>
        <v>410201.14942528791</v>
      </c>
      <c r="F204" s="4">
        <f t="shared" si="10"/>
        <v>48850574.712643892</v>
      </c>
    </row>
    <row r="205" spans="1:6" x14ac:dyDescent="0.35">
      <c r="A205" s="7"/>
      <c r="B205" s="8" t="s">
        <v>211</v>
      </c>
      <c r="C205" s="4">
        <f t="shared" si="11"/>
        <v>122126.43678160972</v>
      </c>
      <c r="D205" s="4">
        <f t="shared" si="12"/>
        <v>287356.32183908048</v>
      </c>
      <c r="E205" s="4">
        <f t="shared" si="9"/>
        <v>409482.75862069021</v>
      </c>
      <c r="F205" s="4">
        <f t="shared" si="10"/>
        <v>48563218.390804812</v>
      </c>
    </row>
    <row r="206" spans="1:6" x14ac:dyDescent="0.35">
      <c r="A206" s="7"/>
      <c r="B206" s="8" t="s">
        <v>212</v>
      </c>
      <c r="C206" s="4">
        <f t="shared" si="11"/>
        <v>121408.04597701202</v>
      </c>
      <c r="D206" s="4">
        <f t="shared" si="12"/>
        <v>287356.32183908048</v>
      </c>
      <c r="E206" s="4">
        <f t="shared" si="9"/>
        <v>408764.3678160925</v>
      </c>
      <c r="F206" s="4">
        <f t="shared" si="10"/>
        <v>48275862.068965733</v>
      </c>
    </row>
    <row r="207" spans="1:6" x14ac:dyDescent="0.35">
      <c r="A207" s="7" t="s">
        <v>200</v>
      </c>
      <c r="B207" s="8" t="s">
        <v>214</v>
      </c>
      <c r="C207" s="4">
        <f t="shared" si="11"/>
        <v>120689.65517241432</v>
      </c>
      <c r="D207" s="4">
        <f t="shared" si="12"/>
        <v>287356.32183908048</v>
      </c>
      <c r="E207" s="4">
        <f t="shared" ref="E207:E270" si="13">SUM(C207:D207)</f>
        <v>408045.9770114948</v>
      </c>
      <c r="F207" s="4">
        <f t="shared" si="10"/>
        <v>47988505.747126654</v>
      </c>
    </row>
    <row r="208" spans="1:6" x14ac:dyDescent="0.35">
      <c r="A208" s="7"/>
      <c r="B208" s="8" t="s">
        <v>215</v>
      </c>
      <c r="C208" s="4">
        <f t="shared" si="11"/>
        <v>119971.26436781662</v>
      </c>
      <c r="D208" s="4">
        <f t="shared" si="12"/>
        <v>287356.32183908048</v>
      </c>
      <c r="E208" s="4">
        <f t="shared" si="13"/>
        <v>407327.5862068971</v>
      </c>
      <c r="F208" s="4">
        <f t="shared" si="10"/>
        <v>47701149.425287575</v>
      </c>
    </row>
    <row r="209" spans="1:6" x14ac:dyDescent="0.35">
      <c r="A209" s="7"/>
      <c r="B209" s="8" t="s">
        <v>216</v>
      </c>
      <c r="C209" s="4">
        <f t="shared" si="11"/>
        <v>119252.87356321893</v>
      </c>
      <c r="D209" s="4">
        <f t="shared" si="12"/>
        <v>287356.32183908048</v>
      </c>
      <c r="E209" s="4">
        <f t="shared" si="13"/>
        <v>406609.1954022994</v>
      </c>
      <c r="F209" s="4">
        <f t="shared" ref="F209:F272" si="14">F208-D209</f>
        <v>47413793.103448495</v>
      </c>
    </row>
    <row r="210" spans="1:6" x14ac:dyDescent="0.35">
      <c r="A210" s="7"/>
      <c r="B210" s="8" t="s">
        <v>217</v>
      </c>
      <c r="C210" s="4">
        <f t="shared" si="11"/>
        <v>118534.48275862123</v>
      </c>
      <c r="D210" s="4">
        <f t="shared" si="12"/>
        <v>287356.32183908048</v>
      </c>
      <c r="E210" s="4">
        <f t="shared" si="13"/>
        <v>405890.8045977017</v>
      </c>
      <c r="F210" s="4">
        <f t="shared" si="14"/>
        <v>47126436.781609416</v>
      </c>
    </row>
    <row r="211" spans="1:6" x14ac:dyDescent="0.35">
      <c r="A211" s="7"/>
      <c r="B211" s="8" t="s">
        <v>218</v>
      </c>
      <c r="C211" s="4">
        <f t="shared" si="11"/>
        <v>117816.09195402353</v>
      </c>
      <c r="D211" s="4">
        <f t="shared" si="12"/>
        <v>287356.32183908048</v>
      </c>
      <c r="E211" s="4">
        <f t="shared" si="13"/>
        <v>405172.413793104</v>
      </c>
      <c r="F211" s="4">
        <f t="shared" si="14"/>
        <v>46839080.459770337</v>
      </c>
    </row>
    <row r="212" spans="1:6" x14ac:dyDescent="0.35">
      <c r="A212" s="7"/>
      <c r="B212" s="8" t="s">
        <v>219</v>
      </c>
      <c r="C212" s="4">
        <f t="shared" si="11"/>
        <v>117097.70114942583</v>
      </c>
      <c r="D212" s="4">
        <f t="shared" si="12"/>
        <v>287356.32183908048</v>
      </c>
      <c r="E212" s="4">
        <f t="shared" si="13"/>
        <v>404454.0229885063</v>
      </c>
      <c r="F212" s="4">
        <f t="shared" si="14"/>
        <v>46551724.137931257</v>
      </c>
    </row>
    <row r="213" spans="1:6" x14ac:dyDescent="0.35">
      <c r="A213" s="7"/>
      <c r="B213" s="8" t="s">
        <v>220</v>
      </c>
      <c r="C213" s="4">
        <f t="shared" si="11"/>
        <v>116379.31034482813</v>
      </c>
      <c r="D213" s="4">
        <f t="shared" si="12"/>
        <v>287356.32183908048</v>
      </c>
      <c r="E213" s="4">
        <f t="shared" si="13"/>
        <v>403735.6321839086</v>
      </c>
      <c r="F213" s="4">
        <f t="shared" si="14"/>
        <v>46264367.816092178</v>
      </c>
    </row>
    <row r="214" spans="1:6" x14ac:dyDescent="0.35">
      <c r="A214" s="7"/>
      <c r="B214" s="8" t="s">
        <v>221</v>
      </c>
      <c r="C214" s="4">
        <f t="shared" si="11"/>
        <v>115660.91954023043</v>
      </c>
      <c r="D214" s="4">
        <f t="shared" si="12"/>
        <v>287356.32183908048</v>
      </c>
      <c r="E214" s="4">
        <f t="shared" si="13"/>
        <v>403017.2413793109</v>
      </c>
      <c r="F214" s="4">
        <f t="shared" si="14"/>
        <v>45977011.494253099</v>
      </c>
    </row>
    <row r="215" spans="1:6" x14ac:dyDescent="0.35">
      <c r="A215" s="7"/>
      <c r="B215" s="8" t="s">
        <v>222</v>
      </c>
      <c r="C215" s="4">
        <f t="shared" si="11"/>
        <v>114942.52873563273</v>
      </c>
      <c r="D215" s="4">
        <f t="shared" si="12"/>
        <v>287356.32183908048</v>
      </c>
      <c r="E215" s="4">
        <f t="shared" si="13"/>
        <v>402298.8505747132</v>
      </c>
      <c r="F215" s="4">
        <f t="shared" si="14"/>
        <v>45689655.17241402</v>
      </c>
    </row>
    <row r="216" spans="1:6" x14ac:dyDescent="0.35">
      <c r="A216" s="7"/>
      <c r="B216" s="8" t="s">
        <v>223</v>
      </c>
      <c r="C216" s="4">
        <f t="shared" si="11"/>
        <v>114224.13793103503</v>
      </c>
      <c r="D216" s="4">
        <f t="shared" si="12"/>
        <v>287356.32183908048</v>
      </c>
      <c r="E216" s="4">
        <f t="shared" si="13"/>
        <v>401580.4597701155</v>
      </c>
      <c r="F216" s="4">
        <f t="shared" si="14"/>
        <v>45402298.85057494</v>
      </c>
    </row>
    <row r="217" spans="1:6" x14ac:dyDescent="0.35">
      <c r="A217" s="7"/>
      <c r="B217" s="8" t="s">
        <v>224</v>
      </c>
      <c r="C217" s="4">
        <f t="shared" si="11"/>
        <v>113505.74712643736</v>
      </c>
      <c r="D217" s="4">
        <f t="shared" si="12"/>
        <v>287356.32183908048</v>
      </c>
      <c r="E217" s="4">
        <f t="shared" si="13"/>
        <v>400862.06896551786</v>
      </c>
      <c r="F217" s="4">
        <f t="shared" si="14"/>
        <v>45114942.528735861</v>
      </c>
    </row>
    <row r="218" spans="1:6" x14ac:dyDescent="0.35">
      <c r="A218" s="7"/>
      <c r="B218" s="8" t="s">
        <v>225</v>
      </c>
      <c r="C218" s="4">
        <f t="shared" si="11"/>
        <v>112787.35632183966</v>
      </c>
      <c r="D218" s="4">
        <f t="shared" si="12"/>
        <v>287356.32183908048</v>
      </c>
      <c r="E218" s="4">
        <f t="shared" si="13"/>
        <v>400143.67816092016</v>
      </c>
      <c r="F218" s="4">
        <f t="shared" si="14"/>
        <v>44827586.206896782</v>
      </c>
    </row>
    <row r="219" spans="1:6" x14ac:dyDescent="0.35">
      <c r="A219" s="7" t="s">
        <v>213</v>
      </c>
      <c r="B219" s="8" t="s">
        <v>227</v>
      </c>
      <c r="C219" s="4">
        <f t="shared" si="11"/>
        <v>112068.96551724196</v>
      </c>
      <c r="D219" s="4">
        <f t="shared" si="12"/>
        <v>287356.32183908048</v>
      </c>
      <c r="E219" s="4">
        <f t="shared" si="13"/>
        <v>399425.28735632246</v>
      </c>
      <c r="F219" s="4">
        <f t="shared" si="14"/>
        <v>44540229.885057703</v>
      </c>
    </row>
    <row r="220" spans="1:6" x14ac:dyDescent="0.35">
      <c r="A220" s="7"/>
      <c r="B220" s="8" t="s">
        <v>228</v>
      </c>
      <c r="C220" s="4">
        <f t="shared" ref="C220:C283" si="15">F219*$C$6/12</f>
        <v>111350.57471264426</v>
      </c>
      <c r="D220" s="4">
        <f t="shared" ref="D220:D283" si="16">$C$5/($C$8-12)</f>
        <v>287356.32183908048</v>
      </c>
      <c r="E220" s="4">
        <f t="shared" si="13"/>
        <v>398706.89655172476</v>
      </c>
      <c r="F220" s="4">
        <f t="shared" si="14"/>
        <v>44252873.563218623</v>
      </c>
    </row>
    <row r="221" spans="1:6" x14ac:dyDescent="0.35">
      <c r="A221" s="7"/>
      <c r="B221" s="8" t="s">
        <v>229</v>
      </c>
      <c r="C221" s="4">
        <f t="shared" si="15"/>
        <v>110632.18390804656</v>
      </c>
      <c r="D221" s="4">
        <f t="shared" si="16"/>
        <v>287356.32183908048</v>
      </c>
      <c r="E221" s="4">
        <f t="shared" si="13"/>
        <v>397988.50574712706</v>
      </c>
      <c r="F221" s="4">
        <f t="shared" si="14"/>
        <v>43965517.241379544</v>
      </c>
    </row>
    <row r="222" spans="1:6" x14ac:dyDescent="0.35">
      <c r="A222" s="7"/>
      <c r="B222" s="8" t="s">
        <v>230</v>
      </c>
      <c r="C222" s="4">
        <f t="shared" si="15"/>
        <v>109913.79310344886</v>
      </c>
      <c r="D222" s="4">
        <f t="shared" si="16"/>
        <v>287356.32183908048</v>
      </c>
      <c r="E222" s="4">
        <f t="shared" si="13"/>
        <v>397270.11494252936</v>
      </c>
      <c r="F222" s="4">
        <f t="shared" si="14"/>
        <v>43678160.919540465</v>
      </c>
    </row>
    <row r="223" spans="1:6" x14ac:dyDescent="0.35">
      <c r="A223" s="7"/>
      <c r="B223" s="8" t="s">
        <v>231</v>
      </c>
      <c r="C223" s="4">
        <f t="shared" si="15"/>
        <v>109195.40229885116</v>
      </c>
      <c r="D223" s="4">
        <f t="shared" si="16"/>
        <v>287356.32183908048</v>
      </c>
      <c r="E223" s="4">
        <f t="shared" si="13"/>
        <v>396551.72413793165</v>
      </c>
      <c r="F223" s="4">
        <f t="shared" si="14"/>
        <v>43390804.597701386</v>
      </c>
    </row>
    <row r="224" spans="1:6" x14ac:dyDescent="0.35">
      <c r="A224" s="7"/>
      <c r="B224" s="8" t="s">
        <v>232</v>
      </c>
      <c r="C224" s="4">
        <f t="shared" si="15"/>
        <v>108477.01149425346</v>
      </c>
      <c r="D224" s="4">
        <f t="shared" si="16"/>
        <v>287356.32183908048</v>
      </c>
      <c r="E224" s="4">
        <f t="shared" si="13"/>
        <v>395833.33333333395</v>
      </c>
      <c r="F224" s="4">
        <f t="shared" si="14"/>
        <v>43103448.275862306</v>
      </c>
    </row>
    <row r="225" spans="1:6" x14ac:dyDescent="0.35">
      <c r="A225" s="7"/>
      <c r="B225" s="8" t="s">
        <v>233</v>
      </c>
      <c r="C225" s="4">
        <f t="shared" si="15"/>
        <v>107758.62068965577</v>
      </c>
      <c r="D225" s="4">
        <f t="shared" si="16"/>
        <v>287356.32183908048</v>
      </c>
      <c r="E225" s="4">
        <f t="shared" si="13"/>
        <v>395114.94252873625</v>
      </c>
      <c r="F225" s="4">
        <f t="shared" si="14"/>
        <v>42816091.954023227</v>
      </c>
    </row>
    <row r="226" spans="1:6" x14ac:dyDescent="0.35">
      <c r="A226" s="7"/>
      <c r="B226" s="8" t="s">
        <v>234</v>
      </c>
      <c r="C226" s="4">
        <f t="shared" si="15"/>
        <v>107040.22988505807</v>
      </c>
      <c r="D226" s="4">
        <f t="shared" si="16"/>
        <v>287356.32183908048</v>
      </c>
      <c r="E226" s="4">
        <f t="shared" si="13"/>
        <v>394396.55172413855</v>
      </c>
      <c r="F226" s="4">
        <f t="shared" si="14"/>
        <v>42528735.632184148</v>
      </c>
    </row>
    <row r="227" spans="1:6" x14ac:dyDescent="0.35">
      <c r="A227" s="7"/>
      <c r="B227" s="8" t="s">
        <v>235</v>
      </c>
      <c r="C227" s="4">
        <f t="shared" si="15"/>
        <v>106321.83908046037</v>
      </c>
      <c r="D227" s="4">
        <f t="shared" si="16"/>
        <v>287356.32183908048</v>
      </c>
      <c r="E227" s="4">
        <f t="shared" si="13"/>
        <v>393678.16091954085</v>
      </c>
      <c r="F227" s="4">
        <f t="shared" si="14"/>
        <v>42241379.310345069</v>
      </c>
    </row>
    <row r="228" spans="1:6" x14ac:dyDescent="0.35">
      <c r="A228" s="7"/>
      <c r="B228" s="8" t="s">
        <v>236</v>
      </c>
      <c r="C228" s="4">
        <f t="shared" si="15"/>
        <v>105603.44827586267</v>
      </c>
      <c r="D228" s="4">
        <f t="shared" si="16"/>
        <v>287356.32183908048</v>
      </c>
      <c r="E228" s="4">
        <f t="shared" si="13"/>
        <v>392959.77011494315</v>
      </c>
      <c r="F228" s="4">
        <f t="shared" si="14"/>
        <v>41954022.988505989</v>
      </c>
    </row>
    <row r="229" spans="1:6" x14ac:dyDescent="0.35">
      <c r="A229" s="7"/>
      <c r="B229" s="8" t="s">
        <v>237</v>
      </c>
      <c r="C229" s="4">
        <f t="shared" si="15"/>
        <v>104885.05747126497</v>
      </c>
      <c r="D229" s="4">
        <f t="shared" si="16"/>
        <v>287356.32183908048</v>
      </c>
      <c r="E229" s="4">
        <f t="shared" si="13"/>
        <v>392241.37931034545</v>
      </c>
      <c r="F229" s="4">
        <f t="shared" si="14"/>
        <v>41666666.66666691</v>
      </c>
    </row>
    <row r="230" spans="1:6" x14ac:dyDescent="0.35">
      <c r="A230" s="7"/>
      <c r="B230" s="8" t="s">
        <v>238</v>
      </c>
      <c r="C230" s="4">
        <f t="shared" si="15"/>
        <v>104166.66666666727</v>
      </c>
      <c r="D230" s="4">
        <f t="shared" si="16"/>
        <v>287356.32183908048</v>
      </c>
      <c r="E230" s="4">
        <f t="shared" si="13"/>
        <v>391522.98850574775</v>
      </c>
      <c r="F230" s="4">
        <f t="shared" si="14"/>
        <v>41379310.344827831</v>
      </c>
    </row>
    <row r="231" spans="1:6" x14ac:dyDescent="0.35">
      <c r="A231" s="7" t="s">
        <v>226</v>
      </c>
      <c r="B231" s="8" t="s">
        <v>240</v>
      </c>
      <c r="C231" s="4">
        <f t="shared" si="15"/>
        <v>103448.27586206957</v>
      </c>
      <c r="D231" s="4">
        <f t="shared" si="16"/>
        <v>287356.32183908048</v>
      </c>
      <c r="E231" s="4">
        <f t="shared" si="13"/>
        <v>390804.59770115005</v>
      </c>
      <c r="F231" s="4">
        <f t="shared" si="14"/>
        <v>41091954.022988752</v>
      </c>
    </row>
    <row r="232" spans="1:6" x14ac:dyDescent="0.35">
      <c r="A232" s="7"/>
      <c r="B232" s="8" t="s">
        <v>241</v>
      </c>
      <c r="C232" s="4">
        <f t="shared" si="15"/>
        <v>102729.88505747187</v>
      </c>
      <c r="D232" s="4">
        <f t="shared" si="16"/>
        <v>287356.32183908048</v>
      </c>
      <c r="E232" s="4">
        <f t="shared" si="13"/>
        <v>390086.20689655235</v>
      </c>
      <c r="F232" s="4">
        <f t="shared" si="14"/>
        <v>40804597.701149672</v>
      </c>
    </row>
    <row r="233" spans="1:6" x14ac:dyDescent="0.35">
      <c r="A233" s="7"/>
      <c r="B233" s="8" t="s">
        <v>242</v>
      </c>
      <c r="C233" s="4">
        <f t="shared" si="15"/>
        <v>102011.49425287418</v>
      </c>
      <c r="D233" s="4">
        <f t="shared" si="16"/>
        <v>287356.32183908048</v>
      </c>
      <c r="E233" s="4">
        <f t="shared" si="13"/>
        <v>389367.81609195465</v>
      </c>
      <c r="F233" s="4">
        <f t="shared" si="14"/>
        <v>40517241.379310593</v>
      </c>
    </row>
    <row r="234" spans="1:6" x14ac:dyDescent="0.35">
      <c r="A234" s="7"/>
      <c r="B234" s="8" t="s">
        <v>243</v>
      </c>
      <c r="C234" s="4">
        <f t="shared" si="15"/>
        <v>101293.10344827648</v>
      </c>
      <c r="D234" s="4">
        <f t="shared" si="16"/>
        <v>287356.32183908048</v>
      </c>
      <c r="E234" s="4">
        <f t="shared" si="13"/>
        <v>388649.42528735695</v>
      </c>
      <c r="F234" s="4">
        <f t="shared" si="14"/>
        <v>40229885.057471514</v>
      </c>
    </row>
    <row r="235" spans="1:6" x14ac:dyDescent="0.35">
      <c r="A235" s="7"/>
      <c r="B235" s="8" t="s">
        <v>244</v>
      </c>
      <c r="C235" s="4">
        <f t="shared" si="15"/>
        <v>100574.71264367878</v>
      </c>
      <c r="D235" s="4">
        <f t="shared" si="16"/>
        <v>287356.32183908048</v>
      </c>
      <c r="E235" s="4">
        <f t="shared" si="13"/>
        <v>387931.03448275925</v>
      </c>
      <c r="F235" s="4">
        <f t="shared" si="14"/>
        <v>39942528.735632434</v>
      </c>
    </row>
    <row r="236" spans="1:6" x14ac:dyDescent="0.35">
      <c r="A236" s="7"/>
      <c r="B236" s="8" t="s">
        <v>245</v>
      </c>
      <c r="C236" s="4">
        <f t="shared" si="15"/>
        <v>99856.32183908108</v>
      </c>
      <c r="D236" s="4">
        <f t="shared" si="16"/>
        <v>287356.32183908048</v>
      </c>
      <c r="E236" s="4">
        <f t="shared" si="13"/>
        <v>387212.64367816155</v>
      </c>
      <c r="F236" s="4">
        <f t="shared" si="14"/>
        <v>39655172.413793355</v>
      </c>
    </row>
    <row r="237" spans="1:6" x14ac:dyDescent="0.35">
      <c r="A237" s="7"/>
      <c r="B237" s="8" t="s">
        <v>246</v>
      </c>
      <c r="C237" s="4">
        <f t="shared" si="15"/>
        <v>99137.931034483379</v>
      </c>
      <c r="D237" s="4">
        <f t="shared" si="16"/>
        <v>287356.32183908048</v>
      </c>
      <c r="E237" s="4">
        <f t="shared" si="13"/>
        <v>386494.25287356385</v>
      </c>
      <c r="F237" s="4">
        <f t="shared" si="14"/>
        <v>39367816.091954276</v>
      </c>
    </row>
    <row r="238" spans="1:6" x14ac:dyDescent="0.35">
      <c r="A238" s="7"/>
      <c r="B238" s="8" t="s">
        <v>247</v>
      </c>
      <c r="C238" s="4">
        <f t="shared" si="15"/>
        <v>98419.540229885679</v>
      </c>
      <c r="D238" s="4">
        <f t="shared" si="16"/>
        <v>287356.32183908048</v>
      </c>
      <c r="E238" s="4">
        <f t="shared" si="13"/>
        <v>385775.86206896615</v>
      </c>
      <c r="F238" s="4">
        <f t="shared" si="14"/>
        <v>39080459.770115197</v>
      </c>
    </row>
    <row r="239" spans="1:6" x14ac:dyDescent="0.35">
      <c r="A239" s="7"/>
      <c r="B239" s="8" t="s">
        <v>248</v>
      </c>
      <c r="C239" s="4">
        <f t="shared" si="15"/>
        <v>97701.149425287978</v>
      </c>
      <c r="D239" s="4">
        <f t="shared" si="16"/>
        <v>287356.32183908048</v>
      </c>
      <c r="E239" s="4">
        <f t="shared" si="13"/>
        <v>385057.47126436845</v>
      </c>
      <c r="F239" s="4">
        <f t="shared" si="14"/>
        <v>38793103.448276117</v>
      </c>
    </row>
    <row r="240" spans="1:6" x14ac:dyDescent="0.35">
      <c r="A240" s="7"/>
      <c r="B240" s="8" t="s">
        <v>249</v>
      </c>
      <c r="C240" s="4">
        <f t="shared" si="15"/>
        <v>96982.758620690278</v>
      </c>
      <c r="D240" s="4">
        <f t="shared" si="16"/>
        <v>287356.32183908048</v>
      </c>
      <c r="E240" s="4">
        <f t="shared" si="13"/>
        <v>384339.08045977075</v>
      </c>
      <c r="F240" s="4">
        <f t="shared" si="14"/>
        <v>38505747.126437038</v>
      </c>
    </row>
    <row r="241" spans="1:6" x14ac:dyDescent="0.35">
      <c r="A241" s="7"/>
      <c r="B241" s="8" t="s">
        <v>250</v>
      </c>
      <c r="C241" s="4">
        <f t="shared" si="15"/>
        <v>96264.367816092577</v>
      </c>
      <c r="D241" s="4">
        <f t="shared" si="16"/>
        <v>287356.32183908048</v>
      </c>
      <c r="E241" s="4">
        <f t="shared" si="13"/>
        <v>383620.68965517305</v>
      </c>
      <c r="F241" s="4">
        <f t="shared" si="14"/>
        <v>38218390.804597959</v>
      </c>
    </row>
    <row r="242" spans="1:6" x14ac:dyDescent="0.35">
      <c r="A242" s="7"/>
      <c r="B242" s="8" t="s">
        <v>251</v>
      </c>
      <c r="C242" s="4">
        <f t="shared" si="15"/>
        <v>95545.977011494906</v>
      </c>
      <c r="D242" s="4">
        <f t="shared" si="16"/>
        <v>287356.32183908048</v>
      </c>
      <c r="E242" s="4">
        <f t="shared" si="13"/>
        <v>382902.2988505754</v>
      </c>
      <c r="F242" s="4">
        <f t="shared" si="14"/>
        <v>37931034.48275888</v>
      </c>
    </row>
    <row r="243" spans="1:6" x14ac:dyDescent="0.35">
      <c r="A243" s="7" t="s">
        <v>239</v>
      </c>
      <c r="B243" s="8" t="s">
        <v>253</v>
      </c>
      <c r="C243" s="4">
        <f t="shared" si="15"/>
        <v>94827.586206897206</v>
      </c>
      <c r="D243" s="4">
        <f t="shared" si="16"/>
        <v>287356.32183908048</v>
      </c>
      <c r="E243" s="4">
        <f t="shared" si="13"/>
        <v>382183.9080459777</v>
      </c>
      <c r="F243" s="4">
        <f t="shared" si="14"/>
        <v>37643678.1609198</v>
      </c>
    </row>
    <row r="244" spans="1:6" x14ac:dyDescent="0.35">
      <c r="A244" s="7"/>
      <c r="B244" s="8" t="s">
        <v>254</v>
      </c>
      <c r="C244" s="4">
        <f t="shared" si="15"/>
        <v>94109.195402299505</v>
      </c>
      <c r="D244" s="4">
        <f t="shared" si="16"/>
        <v>287356.32183908048</v>
      </c>
      <c r="E244" s="4">
        <f t="shared" si="13"/>
        <v>381465.51724138</v>
      </c>
      <c r="F244" s="4">
        <f t="shared" si="14"/>
        <v>37356321.839080721</v>
      </c>
    </row>
    <row r="245" spans="1:6" x14ac:dyDescent="0.35">
      <c r="A245" s="7"/>
      <c r="B245" s="8" t="s">
        <v>255</v>
      </c>
      <c r="C245" s="4">
        <f t="shared" si="15"/>
        <v>93390.804597701805</v>
      </c>
      <c r="D245" s="4">
        <f t="shared" si="16"/>
        <v>287356.32183908048</v>
      </c>
      <c r="E245" s="4">
        <f t="shared" si="13"/>
        <v>380747.1264367823</v>
      </c>
      <c r="F245" s="4">
        <f t="shared" si="14"/>
        <v>37068965.517241642</v>
      </c>
    </row>
    <row r="246" spans="1:6" x14ac:dyDescent="0.35">
      <c r="A246" s="7"/>
      <c r="B246" s="8" t="s">
        <v>256</v>
      </c>
      <c r="C246" s="4">
        <f t="shared" si="15"/>
        <v>92672.413793104104</v>
      </c>
      <c r="D246" s="4">
        <f t="shared" si="16"/>
        <v>287356.32183908048</v>
      </c>
      <c r="E246" s="4">
        <f t="shared" si="13"/>
        <v>380028.7356321846</v>
      </c>
      <c r="F246" s="4">
        <f t="shared" si="14"/>
        <v>36781609.195402563</v>
      </c>
    </row>
    <row r="247" spans="1:6" x14ac:dyDescent="0.35">
      <c r="A247" s="7"/>
      <c r="B247" s="8" t="s">
        <v>257</v>
      </c>
      <c r="C247" s="4">
        <f t="shared" si="15"/>
        <v>91954.022988506404</v>
      </c>
      <c r="D247" s="4">
        <f t="shared" si="16"/>
        <v>287356.32183908048</v>
      </c>
      <c r="E247" s="4">
        <f t="shared" si="13"/>
        <v>379310.3448275869</v>
      </c>
      <c r="F247" s="4">
        <f t="shared" si="14"/>
        <v>36494252.873563483</v>
      </c>
    </row>
    <row r="248" spans="1:6" x14ac:dyDescent="0.35">
      <c r="A248" s="7"/>
      <c r="B248" s="8" t="s">
        <v>258</v>
      </c>
      <c r="C248" s="4">
        <f t="shared" si="15"/>
        <v>91235.632183908703</v>
      </c>
      <c r="D248" s="4">
        <f t="shared" si="16"/>
        <v>287356.32183908048</v>
      </c>
      <c r="E248" s="4">
        <f t="shared" si="13"/>
        <v>378591.9540229892</v>
      </c>
      <c r="F248" s="4">
        <f t="shared" si="14"/>
        <v>36206896.551724404</v>
      </c>
    </row>
    <row r="249" spans="1:6" x14ac:dyDescent="0.35">
      <c r="A249" s="7"/>
      <c r="B249" s="8" t="s">
        <v>259</v>
      </c>
      <c r="C249" s="4">
        <f t="shared" si="15"/>
        <v>90517.241379311003</v>
      </c>
      <c r="D249" s="4">
        <f t="shared" si="16"/>
        <v>287356.32183908048</v>
      </c>
      <c r="E249" s="4">
        <f t="shared" si="13"/>
        <v>377873.5632183915</v>
      </c>
      <c r="F249" s="4">
        <f t="shared" si="14"/>
        <v>35919540.229885325</v>
      </c>
    </row>
    <row r="250" spans="1:6" x14ac:dyDescent="0.35">
      <c r="A250" s="7"/>
      <c r="B250" s="8" t="s">
        <v>260</v>
      </c>
      <c r="C250" s="4">
        <f t="shared" si="15"/>
        <v>89798.850574713317</v>
      </c>
      <c r="D250" s="4">
        <f t="shared" si="16"/>
        <v>287356.32183908048</v>
      </c>
      <c r="E250" s="4">
        <f t="shared" si="13"/>
        <v>377155.1724137938</v>
      </c>
      <c r="F250" s="4">
        <f t="shared" si="14"/>
        <v>35632183.908046246</v>
      </c>
    </row>
    <row r="251" spans="1:6" x14ac:dyDescent="0.35">
      <c r="A251" s="7"/>
      <c r="B251" s="8" t="s">
        <v>261</v>
      </c>
      <c r="C251" s="4">
        <f t="shared" si="15"/>
        <v>89080.459770115616</v>
      </c>
      <c r="D251" s="4">
        <f t="shared" si="16"/>
        <v>287356.32183908048</v>
      </c>
      <c r="E251" s="4">
        <f t="shared" si="13"/>
        <v>376436.7816091961</v>
      </c>
      <c r="F251" s="4">
        <f t="shared" si="14"/>
        <v>35344827.586207166</v>
      </c>
    </row>
    <row r="252" spans="1:6" x14ac:dyDescent="0.35">
      <c r="A252" s="7"/>
      <c r="B252" s="8" t="s">
        <v>262</v>
      </c>
      <c r="C252" s="4">
        <f t="shared" si="15"/>
        <v>88362.068965517916</v>
      </c>
      <c r="D252" s="4">
        <f t="shared" si="16"/>
        <v>287356.32183908048</v>
      </c>
      <c r="E252" s="4">
        <f t="shared" si="13"/>
        <v>375718.3908045984</v>
      </c>
      <c r="F252" s="4">
        <f t="shared" si="14"/>
        <v>35057471.264368087</v>
      </c>
    </row>
    <row r="253" spans="1:6" x14ac:dyDescent="0.35">
      <c r="A253" s="7"/>
      <c r="B253" s="8" t="s">
        <v>263</v>
      </c>
      <c r="C253" s="4">
        <f t="shared" si="15"/>
        <v>87643.678160920215</v>
      </c>
      <c r="D253" s="4">
        <f t="shared" si="16"/>
        <v>287356.32183908048</v>
      </c>
      <c r="E253" s="4">
        <f t="shared" si="13"/>
        <v>375000.0000000007</v>
      </c>
      <c r="F253" s="4">
        <f t="shared" si="14"/>
        <v>34770114.942529008</v>
      </c>
    </row>
    <row r="254" spans="1:6" x14ac:dyDescent="0.35">
      <c r="A254" s="7"/>
      <c r="B254" s="8" t="s">
        <v>264</v>
      </c>
      <c r="C254" s="4">
        <f t="shared" si="15"/>
        <v>86925.287356322515</v>
      </c>
      <c r="D254" s="4">
        <f t="shared" si="16"/>
        <v>287356.32183908048</v>
      </c>
      <c r="E254" s="4">
        <f t="shared" si="13"/>
        <v>374281.609195403</v>
      </c>
      <c r="F254" s="4">
        <f t="shared" si="14"/>
        <v>34482758.620689929</v>
      </c>
    </row>
    <row r="255" spans="1:6" x14ac:dyDescent="0.35">
      <c r="A255" s="7" t="s">
        <v>252</v>
      </c>
      <c r="B255" s="8" t="s">
        <v>266</v>
      </c>
      <c r="C255" s="4">
        <f t="shared" si="15"/>
        <v>86206.896551724814</v>
      </c>
      <c r="D255" s="4">
        <f t="shared" si="16"/>
        <v>287356.32183908048</v>
      </c>
      <c r="E255" s="4">
        <f t="shared" si="13"/>
        <v>373563.2183908053</v>
      </c>
      <c r="F255" s="4">
        <f t="shared" si="14"/>
        <v>34195402.298850849</v>
      </c>
    </row>
    <row r="256" spans="1:6" x14ac:dyDescent="0.35">
      <c r="A256" s="7"/>
      <c r="B256" s="8" t="s">
        <v>267</v>
      </c>
      <c r="C256" s="4">
        <f t="shared" si="15"/>
        <v>85488.505747127128</v>
      </c>
      <c r="D256" s="4">
        <f t="shared" si="16"/>
        <v>287356.32183908048</v>
      </c>
      <c r="E256" s="4">
        <f t="shared" si="13"/>
        <v>372844.8275862076</v>
      </c>
      <c r="F256" s="4">
        <f t="shared" si="14"/>
        <v>33908045.97701177</v>
      </c>
    </row>
    <row r="257" spans="1:6" x14ac:dyDescent="0.35">
      <c r="A257" s="7"/>
      <c r="B257" s="8" t="s">
        <v>268</v>
      </c>
      <c r="C257" s="4">
        <f t="shared" si="15"/>
        <v>84770.114942529428</v>
      </c>
      <c r="D257" s="4">
        <f t="shared" si="16"/>
        <v>287356.32183908048</v>
      </c>
      <c r="E257" s="4">
        <f t="shared" si="13"/>
        <v>372126.4367816099</v>
      </c>
      <c r="F257" s="4">
        <f t="shared" si="14"/>
        <v>33620689.655172691</v>
      </c>
    </row>
    <row r="258" spans="1:6" x14ac:dyDescent="0.35">
      <c r="A258" s="7"/>
      <c r="B258" s="8" t="s">
        <v>269</v>
      </c>
      <c r="C258" s="4">
        <f t="shared" si="15"/>
        <v>84051.724137931727</v>
      </c>
      <c r="D258" s="4">
        <f t="shared" si="16"/>
        <v>287356.32183908048</v>
      </c>
      <c r="E258" s="4">
        <f t="shared" si="13"/>
        <v>371408.0459770122</v>
      </c>
      <c r="F258" s="4">
        <f t="shared" si="14"/>
        <v>33333333.333333611</v>
      </c>
    </row>
    <row r="259" spans="1:6" x14ac:dyDescent="0.35">
      <c r="A259" s="7"/>
      <c r="B259" s="8" t="s">
        <v>270</v>
      </c>
      <c r="C259" s="4">
        <f t="shared" si="15"/>
        <v>83333.333333334027</v>
      </c>
      <c r="D259" s="4">
        <f t="shared" si="16"/>
        <v>287356.32183908048</v>
      </c>
      <c r="E259" s="4">
        <f t="shared" si="13"/>
        <v>370689.6551724145</v>
      </c>
      <c r="F259" s="4">
        <f t="shared" si="14"/>
        <v>33045977.011494532</v>
      </c>
    </row>
    <row r="260" spans="1:6" x14ac:dyDescent="0.35">
      <c r="A260" s="7"/>
      <c r="B260" s="8" t="s">
        <v>271</v>
      </c>
      <c r="C260" s="4">
        <f t="shared" si="15"/>
        <v>82614.942528736326</v>
      </c>
      <c r="D260" s="4">
        <f t="shared" si="16"/>
        <v>287356.32183908048</v>
      </c>
      <c r="E260" s="4">
        <f t="shared" si="13"/>
        <v>369971.2643678168</v>
      </c>
      <c r="F260" s="4">
        <f t="shared" si="14"/>
        <v>32758620.689655453</v>
      </c>
    </row>
    <row r="261" spans="1:6" x14ac:dyDescent="0.35">
      <c r="A261" s="7"/>
      <c r="B261" s="8" t="s">
        <v>272</v>
      </c>
      <c r="C261" s="4">
        <f t="shared" si="15"/>
        <v>81896.551724138626</v>
      </c>
      <c r="D261" s="4">
        <f t="shared" si="16"/>
        <v>287356.32183908048</v>
      </c>
      <c r="E261" s="4">
        <f t="shared" si="13"/>
        <v>369252.87356321909</v>
      </c>
      <c r="F261" s="4">
        <f t="shared" si="14"/>
        <v>32471264.367816374</v>
      </c>
    </row>
    <row r="262" spans="1:6" x14ac:dyDescent="0.35">
      <c r="A262" s="7"/>
      <c r="B262" s="8" t="s">
        <v>273</v>
      </c>
      <c r="C262" s="4">
        <f t="shared" si="15"/>
        <v>81178.160919540926</v>
      </c>
      <c r="D262" s="4">
        <f t="shared" si="16"/>
        <v>287356.32183908048</v>
      </c>
      <c r="E262" s="4">
        <f t="shared" si="13"/>
        <v>368534.48275862139</v>
      </c>
      <c r="F262" s="4">
        <f t="shared" si="14"/>
        <v>32183908.045977294</v>
      </c>
    </row>
    <row r="263" spans="1:6" x14ac:dyDescent="0.35">
      <c r="A263" s="7"/>
      <c r="B263" s="8" t="s">
        <v>274</v>
      </c>
      <c r="C263" s="4">
        <f t="shared" si="15"/>
        <v>80459.770114943225</v>
      </c>
      <c r="D263" s="4">
        <f t="shared" si="16"/>
        <v>287356.32183908048</v>
      </c>
      <c r="E263" s="4">
        <f t="shared" si="13"/>
        <v>367816.09195402369</v>
      </c>
      <c r="F263" s="4">
        <f t="shared" si="14"/>
        <v>31896551.724138215</v>
      </c>
    </row>
    <row r="264" spans="1:6" x14ac:dyDescent="0.35">
      <c r="A264" s="7"/>
      <c r="B264" s="8" t="s">
        <v>275</v>
      </c>
      <c r="C264" s="4">
        <f t="shared" si="15"/>
        <v>79741.379310345539</v>
      </c>
      <c r="D264" s="4">
        <f t="shared" si="16"/>
        <v>287356.32183908048</v>
      </c>
      <c r="E264" s="4">
        <f t="shared" si="13"/>
        <v>367097.70114942605</v>
      </c>
      <c r="F264" s="4">
        <f t="shared" si="14"/>
        <v>31609195.402299136</v>
      </c>
    </row>
    <row r="265" spans="1:6" x14ac:dyDescent="0.35">
      <c r="A265" s="7"/>
      <c r="B265" s="8" t="s">
        <v>276</v>
      </c>
      <c r="C265" s="4">
        <f t="shared" si="15"/>
        <v>79022.988505747839</v>
      </c>
      <c r="D265" s="4">
        <f t="shared" si="16"/>
        <v>287356.32183908048</v>
      </c>
      <c r="E265" s="4">
        <f t="shared" si="13"/>
        <v>366379.31034482829</v>
      </c>
      <c r="F265" s="4">
        <f t="shared" si="14"/>
        <v>31321839.080460057</v>
      </c>
    </row>
    <row r="266" spans="1:6" x14ac:dyDescent="0.35">
      <c r="A266" s="7"/>
      <c r="B266" s="8" t="s">
        <v>277</v>
      </c>
      <c r="C266" s="4">
        <f t="shared" si="15"/>
        <v>78304.597701150138</v>
      </c>
      <c r="D266" s="4">
        <f t="shared" si="16"/>
        <v>287356.32183908048</v>
      </c>
      <c r="E266" s="4">
        <f t="shared" si="13"/>
        <v>365660.91954023065</v>
      </c>
      <c r="F266" s="4">
        <f t="shared" si="14"/>
        <v>31034482.758620977</v>
      </c>
    </row>
    <row r="267" spans="1:6" x14ac:dyDescent="0.35">
      <c r="A267" s="7" t="s">
        <v>265</v>
      </c>
      <c r="B267" s="8" t="s">
        <v>279</v>
      </c>
      <c r="C267" s="4">
        <f t="shared" si="15"/>
        <v>77586.206896552438</v>
      </c>
      <c r="D267" s="4">
        <f t="shared" si="16"/>
        <v>287356.32183908048</v>
      </c>
      <c r="E267" s="4">
        <f t="shared" si="13"/>
        <v>364942.52873563289</v>
      </c>
      <c r="F267" s="4">
        <f t="shared" si="14"/>
        <v>30747126.436781898</v>
      </c>
    </row>
    <row r="268" spans="1:6" x14ac:dyDescent="0.35">
      <c r="A268" s="7"/>
      <c r="B268" s="8" t="s">
        <v>280</v>
      </c>
      <c r="C268" s="4">
        <f t="shared" si="15"/>
        <v>76867.816091954752</v>
      </c>
      <c r="D268" s="4">
        <f t="shared" si="16"/>
        <v>287356.32183908048</v>
      </c>
      <c r="E268" s="4">
        <f t="shared" si="13"/>
        <v>364224.13793103525</v>
      </c>
      <c r="F268" s="4">
        <f t="shared" si="14"/>
        <v>30459770.114942819</v>
      </c>
    </row>
    <row r="269" spans="1:6" x14ac:dyDescent="0.35">
      <c r="A269" s="7"/>
      <c r="B269" s="8" t="s">
        <v>281</v>
      </c>
      <c r="C269" s="4">
        <f t="shared" si="15"/>
        <v>76149.425287357051</v>
      </c>
      <c r="D269" s="4">
        <f t="shared" si="16"/>
        <v>287356.32183908048</v>
      </c>
      <c r="E269" s="4">
        <f t="shared" si="13"/>
        <v>363505.74712643755</v>
      </c>
      <c r="F269" s="4">
        <f t="shared" si="14"/>
        <v>30172413.79310374</v>
      </c>
    </row>
    <row r="270" spans="1:6" x14ac:dyDescent="0.35">
      <c r="A270" s="7"/>
      <c r="B270" s="8" t="s">
        <v>282</v>
      </c>
      <c r="C270" s="4">
        <f t="shared" si="15"/>
        <v>75431.034482759351</v>
      </c>
      <c r="D270" s="4">
        <f t="shared" si="16"/>
        <v>287356.32183908048</v>
      </c>
      <c r="E270" s="4">
        <f t="shared" si="13"/>
        <v>362787.35632183985</v>
      </c>
      <c r="F270" s="4">
        <f t="shared" si="14"/>
        <v>29885057.47126466</v>
      </c>
    </row>
    <row r="271" spans="1:6" x14ac:dyDescent="0.35">
      <c r="A271" s="7"/>
      <c r="B271" s="8" t="s">
        <v>283</v>
      </c>
      <c r="C271" s="4">
        <f t="shared" si="15"/>
        <v>74712.64367816165</v>
      </c>
      <c r="D271" s="4">
        <f t="shared" si="16"/>
        <v>287356.32183908048</v>
      </c>
      <c r="E271" s="4">
        <f t="shared" ref="E271:E334" si="17">SUM(C271:D271)</f>
        <v>362068.96551724215</v>
      </c>
      <c r="F271" s="4">
        <f t="shared" si="14"/>
        <v>29597701.149425581</v>
      </c>
    </row>
    <row r="272" spans="1:6" x14ac:dyDescent="0.35">
      <c r="A272" s="7"/>
      <c r="B272" s="8" t="s">
        <v>284</v>
      </c>
      <c r="C272" s="4">
        <f t="shared" si="15"/>
        <v>73994.25287356395</v>
      </c>
      <c r="D272" s="4">
        <f t="shared" si="16"/>
        <v>287356.32183908048</v>
      </c>
      <c r="E272" s="4">
        <f t="shared" si="17"/>
        <v>361350.57471264445</v>
      </c>
      <c r="F272" s="4">
        <f t="shared" si="14"/>
        <v>29310344.827586502</v>
      </c>
    </row>
    <row r="273" spans="1:6" x14ac:dyDescent="0.35">
      <c r="A273" s="7"/>
      <c r="B273" s="8" t="s">
        <v>285</v>
      </c>
      <c r="C273" s="4">
        <f t="shared" si="15"/>
        <v>73275.862068966249</v>
      </c>
      <c r="D273" s="4">
        <f t="shared" si="16"/>
        <v>287356.32183908048</v>
      </c>
      <c r="E273" s="4">
        <f t="shared" si="17"/>
        <v>360632.18390804675</v>
      </c>
      <c r="F273" s="4">
        <f t="shared" ref="F273:F336" si="18">F272-D273</f>
        <v>29022988.505747423</v>
      </c>
    </row>
    <row r="274" spans="1:6" x14ac:dyDescent="0.35">
      <c r="A274" s="7"/>
      <c r="B274" s="8" t="s">
        <v>286</v>
      </c>
      <c r="C274" s="4">
        <f t="shared" si="15"/>
        <v>72557.471264368549</v>
      </c>
      <c r="D274" s="4">
        <f t="shared" si="16"/>
        <v>287356.32183908048</v>
      </c>
      <c r="E274" s="4">
        <f t="shared" si="17"/>
        <v>359913.79310344905</v>
      </c>
      <c r="F274" s="4">
        <f t="shared" si="18"/>
        <v>28735632.183908343</v>
      </c>
    </row>
    <row r="275" spans="1:6" x14ac:dyDescent="0.35">
      <c r="A275" s="7"/>
      <c r="B275" s="8" t="s">
        <v>287</v>
      </c>
      <c r="C275" s="4">
        <f t="shared" si="15"/>
        <v>71839.080459770848</v>
      </c>
      <c r="D275" s="4">
        <f t="shared" si="16"/>
        <v>287356.32183908048</v>
      </c>
      <c r="E275" s="4">
        <f t="shared" si="17"/>
        <v>359195.40229885135</v>
      </c>
      <c r="F275" s="4">
        <f t="shared" si="18"/>
        <v>28448275.862069264</v>
      </c>
    </row>
    <row r="276" spans="1:6" x14ac:dyDescent="0.35">
      <c r="A276" s="7"/>
      <c r="B276" s="8" t="s">
        <v>288</v>
      </c>
      <c r="C276" s="4">
        <f t="shared" si="15"/>
        <v>71120.689655173148</v>
      </c>
      <c r="D276" s="4">
        <f t="shared" si="16"/>
        <v>287356.32183908048</v>
      </c>
      <c r="E276" s="4">
        <f t="shared" si="17"/>
        <v>358477.01149425365</v>
      </c>
      <c r="F276" s="4">
        <f t="shared" si="18"/>
        <v>28160919.540230185</v>
      </c>
    </row>
    <row r="277" spans="1:6" x14ac:dyDescent="0.35">
      <c r="A277" s="7"/>
      <c r="B277" s="8" t="s">
        <v>289</v>
      </c>
      <c r="C277" s="4">
        <f t="shared" si="15"/>
        <v>70402.298850575462</v>
      </c>
      <c r="D277" s="4">
        <f t="shared" si="16"/>
        <v>287356.32183908048</v>
      </c>
      <c r="E277" s="4">
        <f t="shared" si="17"/>
        <v>357758.62068965595</v>
      </c>
      <c r="F277" s="4">
        <f t="shared" si="18"/>
        <v>27873563.218391106</v>
      </c>
    </row>
    <row r="278" spans="1:6" x14ac:dyDescent="0.35">
      <c r="A278" s="7"/>
      <c r="B278" s="8" t="s">
        <v>290</v>
      </c>
      <c r="C278" s="4">
        <f t="shared" si="15"/>
        <v>69683.908045977762</v>
      </c>
      <c r="D278" s="4">
        <f t="shared" si="16"/>
        <v>287356.32183908048</v>
      </c>
      <c r="E278" s="4">
        <f t="shared" si="17"/>
        <v>357040.22988505824</v>
      </c>
      <c r="F278" s="4">
        <f t="shared" si="18"/>
        <v>27586206.896552026</v>
      </c>
    </row>
    <row r="279" spans="1:6" x14ac:dyDescent="0.35">
      <c r="A279" s="7" t="s">
        <v>278</v>
      </c>
      <c r="B279" s="8" t="s">
        <v>292</v>
      </c>
      <c r="C279" s="4">
        <f t="shared" si="15"/>
        <v>68965.517241380061</v>
      </c>
      <c r="D279" s="4">
        <f t="shared" si="16"/>
        <v>287356.32183908048</v>
      </c>
      <c r="E279" s="4">
        <f t="shared" si="17"/>
        <v>356321.83908046054</v>
      </c>
      <c r="F279" s="4">
        <f t="shared" si="18"/>
        <v>27298850.574712947</v>
      </c>
    </row>
    <row r="280" spans="1:6" x14ac:dyDescent="0.35">
      <c r="A280" s="7"/>
      <c r="B280" s="8" t="s">
        <v>293</v>
      </c>
      <c r="C280" s="4">
        <f t="shared" si="15"/>
        <v>68247.126436782361</v>
      </c>
      <c r="D280" s="4">
        <f t="shared" si="16"/>
        <v>287356.32183908048</v>
      </c>
      <c r="E280" s="4">
        <f t="shared" si="17"/>
        <v>355603.44827586284</v>
      </c>
      <c r="F280" s="4">
        <f t="shared" si="18"/>
        <v>27011494.252873868</v>
      </c>
    </row>
    <row r="281" spans="1:6" x14ac:dyDescent="0.35">
      <c r="A281" s="7"/>
      <c r="B281" s="8" t="s">
        <v>294</v>
      </c>
      <c r="C281" s="4">
        <f t="shared" si="15"/>
        <v>67528.735632184675</v>
      </c>
      <c r="D281" s="4">
        <f t="shared" si="16"/>
        <v>287356.32183908048</v>
      </c>
      <c r="E281" s="4">
        <f t="shared" si="17"/>
        <v>354885.05747126514</v>
      </c>
      <c r="F281" s="4">
        <f t="shared" si="18"/>
        <v>26724137.931034788</v>
      </c>
    </row>
    <row r="282" spans="1:6" x14ac:dyDescent="0.35">
      <c r="A282" s="7"/>
      <c r="B282" s="8" t="s">
        <v>295</v>
      </c>
      <c r="C282" s="4">
        <f t="shared" si="15"/>
        <v>66810.344827586974</v>
      </c>
      <c r="D282" s="4">
        <f t="shared" si="16"/>
        <v>287356.32183908048</v>
      </c>
      <c r="E282" s="4">
        <f t="shared" si="17"/>
        <v>354166.66666666744</v>
      </c>
      <c r="F282" s="4">
        <f t="shared" si="18"/>
        <v>26436781.609195709</v>
      </c>
    </row>
    <row r="283" spans="1:6" x14ac:dyDescent="0.35">
      <c r="A283" s="7"/>
      <c r="B283" s="8" t="s">
        <v>296</v>
      </c>
      <c r="C283" s="4">
        <f t="shared" si="15"/>
        <v>66091.954022989274</v>
      </c>
      <c r="D283" s="4">
        <f t="shared" si="16"/>
        <v>287356.32183908048</v>
      </c>
      <c r="E283" s="4">
        <f t="shared" si="17"/>
        <v>353448.27586206974</v>
      </c>
      <c r="F283" s="4">
        <f t="shared" si="18"/>
        <v>26149425.28735663</v>
      </c>
    </row>
    <row r="284" spans="1:6" x14ac:dyDescent="0.35">
      <c r="A284" s="7"/>
      <c r="B284" s="8" t="s">
        <v>297</v>
      </c>
      <c r="C284" s="4">
        <f t="shared" ref="C284:C347" si="19">F283*$C$6/12</f>
        <v>65373.563218391566</v>
      </c>
      <c r="D284" s="4">
        <f t="shared" ref="D284:D347" si="20">$C$5/($C$8-12)</f>
        <v>287356.32183908048</v>
      </c>
      <c r="E284" s="4">
        <f t="shared" si="17"/>
        <v>352729.88505747204</v>
      </c>
      <c r="F284" s="4">
        <f t="shared" si="18"/>
        <v>25862068.965517551</v>
      </c>
    </row>
    <row r="285" spans="1:6" x14ac:dyDescent="0.35">
      <c r="A285" s="7"/>
      <c r="B285" s="8" t="s">
        <v>298</v>
      </c>
      <c r="C285" s="4">
        <f t="shared" si="19"/>
        <v>64655.17241379388</v>
      </c>
      <c r="D285" s="4">
        <f t="shared" si="20"/>
        <v>287356.32183908048</v>
      </c>
      <c r="E285" s="4">
        <f t="shared" si="17"/>
        <v>352011.49425287434</v>
      </c>
      <c r="F285" s="4">
        <f t="shared" si="18"/>
        <v>25574712.643678471</v>
      </c>
    </row>
    <row r="286" spans="1:6" x14ac:dyDescent="0.35">
      <c r="A286" s="7"/>
      <c r="B286" s="8" t="s">
        <v>299</v>
      </c>
      <c r="C286" s="4">
        <f t="shared" si="19"/>
        <v>63936.781609196179</v>
      </c>
      <c r="D286" s="4">
        <f t="shared" si="20"/>
        <v>287356.32183908048</v>
      </c>
      <c r="E286" s="4">
        <f t="shared" si="17"/>
        <v>351293.10344827664</v>
      </c>
      <c r="F286" s="4">
        <f t="shared" si="18"/>
        <v>25287356.321839392</v>
      </c>
    </row>
    <row r="287" spans="1:6" x14ac:dyDescent="0.35">
      <c r="A287" s="7"/>
      <c r="B287" s="8" t="s">
        <v>300</v>
      </c>
      <c r="C287" s="4">
        <f t="shared" si="19"/>
        <v>63218.390804598479</v>
      </c>
      <c r="D287" s="4">
        <f t="shared" si="20"/>
        <v>287356.32183908048</v>
      </c>
      <c r="E287" s="4">
        <f t="shared" si="17"/>
        <v>350574.71264367894</v>
      </c>
      <c r="F287" s="4">
        <f t="shared" si="18"/>
        <v>25000000.000000313</v>
      </c>
    </row>
    <row r="288" spans="1:6" x14ac:dyDescent="0.35">
      <c r="A288" s="7"/>
      <c r="B288" s="8" t="s">
        <v>301</v>
      </c>
      <c r="C288" s="4">
        <f t="shared" si="19"/>
        <v>62500.000000000779</v>
      </c>
      <c r="D288" s="4">
        <f t="shared" si="20"/>
        <v>287356.32183908048</v>
      </c>
      <c r="E288" s="4">
        <f t="shared" si="17"/>
        <v>349856.32183908124</v>
      </c>
      <c r="F288" s="4">
        <f t="shared" si="18"/>
        <v>24712643.678161234</v>
      </c>
    </row>
    <row r="289" spans="1:6" x14ac:dyDescent="0.35">
      <c r="A289" s="7"/>
      <c r="B289" s="8" t="s">
        <v>302</v>
      </c>
      <c r="C289" s="4">
        <f t="shared" si="19"/>
        <v>61781.609195403085</v>
      </c>
      <c r="D289" s="4">
        <f t="shared" si="20"/>
        <v>287356.32183908048</v>
      </c>
      <c r="E289" s="4">
        <f t="shared" si="17"/>
        <v>349137.9310344836</v>
      </c>
      <c r="F289" s="4">
        <f t="shared" si="18"/>
        <v>24425287.356322154</v>
      </c>
    </row>
    <row r="290" spans="1:6" x14ac:dyDescent="0.35">
      <c r="A290" s="7"/>
      <c r="B290" s="8" t="s">
        <v>303</v>
      </c>
      <c r="C290" s="4">
        <f t="shared" si="19"/>
        <v>61063.218390805385</v>
      </c>
      <c r="D290" s="4">
        <f t="shared" si="20"/>
        <v>287356.32183908048</v>
      </c>
      <c r="E290" s="4">
        <f t="shared" si="17"/>
        <v>348419.54022988584</v>
      </c>
      <c r="F290" s="4">
        <f t="shared" si="18"/>
        <v>24137931.034483075</v>
      </c>
    </row>
    <row r="291" spans="1:6" x14ac:dyDescent="0.35">
      <c r="A291" s="7" t="s">
        <v>291</v>
      </c>
      <c r="B291" s="8" t="s">
        <v>305</v>
      </c>
      <c r="C291" s="4">
        <f t="shared" si="19"/>
        <v>60344.827586207684</v>
      </c>
      <c r="D291" s="4">
        <f t="shared" si="20"/>
        <v>287356.32183908048</v>
      </c>
      <c r="E291" s="4">
        <f t="shared" si="17"/>
        <v>347701.1494252882</v>
      </c>
      <c r="F291" s="4">
        <f t="shared" si="18"/>
        <v>23850574.712643996</v>
      </c>
    </row>
    <row r="292" spans="1:6" x14ac:dyDescent="0.35">
      <c r="A292" s="7"/>
      <c r="B292" s="8" t="s">
        <v>306</v>
      </c>
      <c r="C292" s="4">
        <f t="shared" si="19"/>
        <v>59626.436781609984</v>
      </c>
      <c r="D292" s="4">
        <f t="shared" si="20"/>
        <v>287356.32183908048</v>
      </c>
      <c r="E292" s="4">
        <f t="shared" si="17"/>
        <v>346982.75862069044</v>
      </c>
      <c r="F292" s="4">
        <f t="shared" si="18"/>
        <v>23563218.390804917</v>
      </c>
    </row>
    <row r="293" spans="1:6" x14ac:dyDescent="0.35">
      <c r="A293" s="7"/>
      <c r="B293" s="8" t="s">
        <v>307</v>
      </c>
      <c r="C293" s="4">
        <f t="shared" si="19"/>
        <v>58908.045977012291</v>
      </c>
      <c r="D293" s="4">
        <f t="shared" si="20"/>
        <v>287356.32183908048</v>
      </c>
      <c r="E293" s="4">
        <f t="shared" si="17"/>
        <v>346264.3678160928</v>
      </c>
      <c r="F293" s="4">
        <f t="shared" si="18"/>
        <v>23275862.068965837</v>
      </c>
    </row>
    <row r="294" spans="1:6" x14ac:dyDescent="0.35">
      <c r="A294" s="7"/>
      <c r="B294" s="8" t="s">
        <v>308</v>
      </c>
      <c r="C294" s="4">
        <f t="shared" si="19"/>
        <v>58189.65517241459</v>
      </c>
      <c r="D294" s="4">
        <f t="shared" si="20"/>
        <v>287356.32183908048</v>
      </c>
      <c r="E294" s="4">
        <f t="shared" si="17"/>
        <v>345545.9770114951</v>
      </c>
      <c r="F294" s="4">
        <f t="shared" si="18"/>
        <v>22988505.747126758</v>
      </c>
    </row>
    <row r="295" spans="1:6" x14ac:dyDescent="0.35">
      <c r="A295" s="7"/>
      <c r="B295" s="8" t="s">
        <v>309</v>
      </c>
      <c r="C295" s="4">
        <f t="shared" si="19"/>
        <v>57471.26436781689</v>
      </c>
      <c r="D295" s="4">
        <f t="shared" si="20"/>
        <v>287356.32183908048</v>
      </c>
      <c r="E295" s="4">
        <f t="shared" si="17"/>
        <v>344827.58620689739</v>
      </c>
      <c r="F295" s="4">
        <f t="shared" si="18"/>
        <v>22701149.425287679</v>
      </c>
    </row>
    <row r="296" spans="1:6" x14ac:dyDescent="0.35">
      <c r="A296" s="7"/>
      <c r="B296" s="8" t="s">
        <v>310</v>
      </c>
      <c r="C296" s="4">
        <f t="shared" si="19"/>
        <v>56752.873563219189</v>
      </c>
      <c r="D296" s="4">
        <f t="shared" si="20"/>
        <v>287356.32183908048</v>
      </c>
      <c r="E296" s="4">
        <f t="shared" si="17"/>
        <v>344109.19540229969</v>
      </c>
      <c r="F296" s="4">
        <f t="shared" si="18"/>
        <v>22413793.1034486</v>
      </c>
    </row>
    <row r="297" spans="1:6" x14ac:dyDescent="0.35">
      <c r="A297" s="7"/>
      <c r="B297" s="8" t="s">
        <v>311</v>
      </c>
      <c r="C297" s="4">
        <f t="shared" si="19"/>
        <v>56034.482758621503</v>
      </c>
      <c r="D297" s="4">
        <f t="shared" si="20"/>
        <v>287356.32183908048</v>
      </c>
      <c r="E297" s="4">
        <f t="shared" si="17"/>
        <v>343390.80459770199</v>
      </c>
      <c r="F297" s="4">
        <f t="shared" si="18"/>
        <v>22126436.78160952</v>
      </c>
    </row>
    <row r="298" spans="1:6" x14ac:dyDescent="0.35">
      <c r="A298" s="7"/>
      <c r="B298" s="8" t="s">
        <v>312</v>
      </c>
      <c r="C298" s="4">
        <f t="shared" si="19"/>
        <v>55316.091954023803</v>
      </c>
      <c r="D298" s="4">
        <f t="shared" si="20"/>
        <v>287356.32183908048</v>
      </c>
      <c r="E298" s="4">
        <f t="shared" si="17"/>
        <v>342672.41379310429</v>
      </c>
      <c r="F298" s="4">
        <f t="shared" si="18"/>
        <v>21839080.459770441</v>
      </c>
    </row>
    <row r="299" spans="1:6" x14ac:dyDescent="0.35">
      <c r="A299" s="7"/>
      <c r="B299" s="8" t="s">
        <v>313</v>
      </c>
      <c r="C299" s="4">
        <f t="shared" si="19"/>
        <v>54597.701149426102</v>
      </c>
      <c r="D299" s="4">
        <f t="shared" si="20"/>
        <v>287356.32183908048</v>
      </c>
      <c r="E299" s="4">
        <f t="shared" si="17"/>
        <v>341954.02298850659</v>
      </c>
      <c r="F299" s="4">
        <f t="shared" si="18"/>
        <v>21551724.137931362</v>
      </c>
    </row>
    <row r="300" spans="1:6" x14ac:dyDescent="0.35">
      <c r="A300" s="7"/>
      <c r="B300" s="8" t="s">
        <v>314</v>
      </c>
      <c r="C300" s="4">
        <f t="shared" si="19"/>
        <v>53879.310344828402</v>
      </c>
      <c r="D300" s="4">
        <f t="shared" si="20"/>
        <v>287356.32183908048</v>
      </c>
      <c r="E300" s="4">
        <f t="shared" si="17"/>
        <v>341235.63218390889</v>
      </c>
      <c r="F300" s="4">
        <f t="shared" si="18"/>
        <v>21264367.816092283</v>
      </c>
    </row>
    <row r="301" spans="1:6" x14ac:dyDescent="0.35">
      <c r="A301" s="7"/>
      <c r="B301" s="8" t="s">
        <v>315</v>
      </c>
      <c r="C301" s="4">
        <f t="shared" si="19"/>
        <v>53160.919540230709</v>
      </c>
      <c r="D301" s="4">
        <f t="shared" si="20"/>
        <v>287356.32183908048</v>
      </c>
      <c r="E301" s="4">
        <f t="shared" si="17"/>
        <v>340517.24137931119</v>
      </c>
      <c r="F301" s="4">
        <f t="shared" si="18"/>
        <v>20977011.494253203</v>
      </c>
    </row>
    <row r="302" spans="1:6" x14ac:dyDescent="0.35">
      <c r="A302" s="7"/>
      <c r="B302" s="8" t="s">
        <v>316</v>
      </c>
      <c r="C302" s="4">
        <f t="shared" si="19"/>
        <v>52442.528735633008</v>
      </c>
      <c r="D302" s="4">
        <f t="shared" si="20"/>
        <v>287356.32183908048</v>
      </c>
      <c r="E302" s="4">
        <f t="shared" si="17"/>
        <v>339798.85057471349</v>
      </c>
      <c r="F302" s="4">
        <f t="shared" si="18"/>
        <v>20689655.172414124</v>
      </c>
    </row>
    <row r="303" spans="1:6" x14ac:dyDescent="0.35">
      <c r="A303" s="7" t="s">
        <v>304</v>
      </c>
      <c r="B303" s="8" t="s">
        <v>318</v>
      </c>
      <c r="C303" s="4">
        <f t="shared" si="19"/>
        <v>51724.137931035308</v>
      </c>
      <c r="D303" s="4">
        <f t="shared" si="20"/>
        <v>287356.32183908048</v>
      </c>
      <c r="E303" s="4">
        <f t="shared" si="17"/>
        <v>339080.45977011579</v>
      </c>
      <c r="F303" s="4">
        <f t="shared" si="18"/>
        <v>20402298.850575045</v>
      </c>
    </row>
    <row r="304" spans="1:6" x14ac:dyDescent="0.35">
      <c r="A304" s="7"/>
      <c r="B304" s="8" t="s">
        <v>319</v>
      </c>
      <c r="C304" s="4">
        <f t="shared" si="19"/>
        <v>51005.747126437607</v>
      </c>
      <c r="D304" s="4">
        <f t="shared" si="20"/>
        <v>287356.32183908048</v>
      </c>
      <c r="E304" s="4">
        <f t="shared" si="17"/>
        <v>338362.06896551809</v>
      </c>
      <c r="F304" s="4">
        <f t="shared" si="18"/>
        <v>20114942.528735965</v>
      </c>
    </row>
    <row r="305" spans="1:6" x14ac:dyDescent="0.35">
      <c r="A305" s="7"/>
      <c r="B305" s="8" t="s">
        <v>320</v>
      </c>
      <c r="C305" s="4">
        <f t="shared" si="19"/>
        <v>50287.356321839914</v>
      </c>
      <c r="D305" s="4">
        <f t="shared" si="20"/>
        <v>287356.32183908048</v>
      </c>
      <c r="E305" s="4">
        <f t="shared" si="17"/>
        <v>337643.67816092039</v>
      </c>
      <c r="F305" s="4">
        <f t="shared" si="18"/>
        <v>19827586.206896886</v>
      </c>
    </row>
    <row r="306" spans="1:6" x14ac:dyDescent="0.35">
      <c r="A306" s="7"/>
      <c r="B306" s="8" t="s">
        <v>321</v>
      </c>
      <c r="C306" s="4">
        <f t="shared" si="19"/>
        <v>49568.965517242214</v>
      </c>
      <c r="D306" s="4">
        <f t="shared" si="20"/>
        <v>287356.32183908048</v>
      </c>
      <c r="E306" s="4">
        <f t="shared" si="17"/>
        <v>336925.28735632269</v>
      </c>
      <c r="F306" s="4">
        <f t="shared" si="18"/>
        <v>19540229.885057807</v>
      </c>
    </row>
    <row r="307" spans="1:6" x14ac:dyDescent="0.35">
      <c r="A307" s="7"/>
      <c r="B307" s="8" t="s">
        <v>322</v>
      </c>
      <c r="C307" s="4">
        <f t="shared" si="19"/>
        <v>48850.574712644513</v>
      </c>
      <c r="D307" s="4">
        <f t="shared" si="20"/>
        <v>287356.32183908048</v>
      </c>
      <c r="E307" s="4">
        <f t="shared" si="17"/>
        <v>336206.89655172499</v>
      </c>
      <c r="F307" s="4">
        <f t="shared" si="18"/>
        <v>19252873.563218728</v>
      </c>
    </row>
    <row r="308" spans="1:6" x14ac:dyDescent="0.35">
      <c r="A308" s="7"/>
      <c r="B308" s="8" t="s">
        <v>323</v>
      </c>
      <c r="C308" s="4">
        <f t="shared" si="19"/>
        <v>48132.183908046813</v>
      </c>
      <c r="D308" s="4">
        <f t="shared" si="20"/>
        <v>287356.32183908048</v>
      </c>
      <c r="E308" s="4">
        <f t="shared" si="17"/>
        <v>335488.50574712729</v>
      </c>
      <c r="F308" s="4">
        <f t="shared" si="18"/>
        <v>18965517.241379648</v>
      </c>
    </row>
    <row r="309" spans="1:6" x14ac:dyDescent="0.35">
      <c r="A309" s="7"/>
      <c r="B309" s="8" t="s">
        <v>324</v>
      </c>
      <c r="C309" s="4">
        <f t="shared" si="19"/>
        <v>47413.793103449112</v>
      </c>
      <c r="D309" s="4">
        <f t="shared" si="20"/>
        <v>287356.32183908048</v>
      </c>
      <c r="E309" s="4">
        <f t="shared" si="17"/>
        <v>334770.11494252959</v>
      </c>
      <c r="F309" s="4">
        <f t="shared" si="18"/>
        <v>18678160.919540569</v>
      </c>
    </row>
    <row r="310" spans="1:6" x14ac:dyDescent="0.35">
      <c r="A310" s="7"/>
      <c r="B310" s="8" t="s">
        <v>325</v>
      </c>
      <c r="C310" s="4">
        <f t="shared" si="19"/>
        <v>46695.402298851426</v>
      </c>
      <c r="D310" s="4">
        <f t="shared" si="20"/>
        <v>287356.32183908048</v>
      </c>
      <c r="E310" s="4">
        <f t="shared" si="17"/>
        <v>334051.72413793189</v>
      </c>
      <c r="F310" s="4">
        <f t="shared" si="18"/>
        <v>18390804.59770149</v>
      </c>
    </row>
    <row r="311" spans="1:6" x14ac:dyDescent="0.35">
      <c r="A311" s="7"/>
      <c r="B311" s="8" t="s">
        <v>326</v>
      </c>
      <c r="C311" s="4">
        <f t="shared" si="19"/>
        <v>45977.011494253726</v>
      </c>
      <c r="D311" s="4">
        <f t="shared" si="20"/>
        <v>287356.32183908048</v>
      </c>
      <c r="E311" s="4">
        <f t="shared" si="17"/>
        <v>333333.33333333419</v>
      </c>
      <c r="F311" s="4">
        <f t="shared" si="18"/>
        <v>18103448.275862411</v>
      </c>
    </row>
    <row r="312" spans="1:6" x14ac:dyDescent="0.35">
      <c r="A312" s="7"/>
      <c r="B312" s="8" t="s">
        <v>327</v>
      </c>
      <c r="C312" s="4">
        <f t="shared" si="19"/>
        <v>45258.620689656025</v>
      </c>
      <c r="D312" s="4">
        <f t="shared" si="20"/>
        <v>287356.32183908048</v>
      </c>
      <c r="E312" s="4">
        <f t="shared" si="17"/>
        <v>332614.94252873649</v>
      </c>
      <c r="F312" s="4">
        <f t="shared" si="18"/>
        <v>17816091.954023331</v>
      </c>
    </row>
    <row r="313" spans="1:6" x14ac:dyDescent="0.35">
      <c r="A313" s="7"/>
      <c r="B313" s="8" t="s">
        <v>328</v>
      </c>
      <c r="C313" s="4">
        <f t="shared" si="19"/>
        <v>44540.229885058325</v>
      </c>
      <c r="D313" s="4">
        <f t="shared" si="20"/>
        <v>287356.32183908048</v>
      </c>
      <c r="E313" s="4">
        <f t="shared" si="17"/>
        <v>331896.55172413879</v>
      </c>
      <c r="F313" s="4">
        <f t="shared" si="18"/>
        <v>17528735.632184252</v>
      </c>
    </row>
    <row r="314" spans="1:6" x14ac:dyDescent="0.35">
      <c r="A314" s="7"/>
      <c r="B314" s="8" t="s">
        <v>329</v>
      </c>
      <c r="C314" s="4">
        <f t="shared" si="19"/>
        <v>43821.839080460632</v>
      </c>
      <c r="D314" s="4">
        <f t="shared" si="20"/>
        <v>287356.32183908048</v>
      </c>
      <c r="E314" s="4">
        <f t="shared" si="17"/>
        <v>331178.16091954114</v>
      </c>
      <c r="F314" s="4">
        <f t="shared" si="18"/>
        <v>17241379.310345173</v>
      </c>
    </row>
    <row r="315" spans="1:6" x14ac:dyDescent="0.35">
      <c r="A315" s="7" t="s">
        <v>317</v>
      </c>
      <c r="B315" s="8" t="s">
        <v>331</v>
      </c>
      <c r="C315" s="4">
        <f t="shared" si="19"/>
        <v>43103.448275862931</v>
      </c>
      <c r="D315" s="4">
        <f t="shared" si="20"/>
        <v>287356.32183908048</v>
      </c>
      <c r="E315" s="4">
        <f t="shared" si="17"/>
        <v>330459.77011494339</v>
      </c>
      <c r="F315" s="4">
        <f t="shared" si="18"/>
        <v>16954022.988506094</v>
      </c>
    </row>
    <row r="316" spans="1:6" x14ac:dyDescent="0.35">
      <c r="A316" s="7"/>
      <c r="B316" s="8" t="s">
        <v>332</v>
      </c>
      <c r="C316" s="4">
        <f t="shared" si="19"/>
        <v>42385.057471265231</v>
      </c>
      <c r="D316" s="4">
        <f t="shared" si="20"/>
        <v>287356.32183908048</v>
      </c>
      <c r="E316" s="4">
        <f t="shared" si="17"/>
        <v>329741.37931034574</v>
      </c>
      <c r="F316" s="4">
        <f t="shared" si="18"/>
        <v>16666666.666667012</v>
      </c>
    </row>
    <row r="317" spans="1:6" x14ac:dyDescent="0.35">
      <c r="A317" s="7"/>
      <c r="B317" s="8" t="s">
        <v>333</v>
      </c>
      <c r="C317" s="4">
        <f t="shared" si="19"/>
        <v>41666.66666666753</v>
      </c>
      <c r="D317" s="4">
        <f t="shared" si="20"/>
        <v>287356.32183908048</v>
      </c>
      <c r="E317" s="4">
        <f t="shared" si="17"/>
        <v>329022.98850574798</v>
      </c>
      <c r="F317" s="4">
        <f t="shared" si="18"/>
        <v>16379310.344827931</v>
      </c>
    </row>
    <row r="318" spans="1:6" x14ac:dyDescent="0.35">
      <c r="A318" s="7"/>
      <c r="B318" s="8" t="s">
        <v>334</v>
      </c>
      <c r="C318" s="4">
        <f t="shared" si="19"/>
        <v>40948.275862069822</v>
      </c>
      <c r="D318" s="4">
        <f t="shared" si="20"/>
        <v>287356.32183908048</v>
      </c>
      <c r="E318" s="4">
        <f t="shared" si="17"/>
        <v>328304.59770115028</v>
      </c>
      <c r="F318" s="4">
        <f t="shared" si="18"/>
        <v>16091954.02298885</v>
      </c>
    </row>
    <row r="319" spans="1:6" x14ac:dyDescent="0.35">
      <c r="A319" s="7"/>
      <c r="B319" s="8" t="s">
        <v>335</v>
      </c>
      <c r="C319" s="4">
        <f t="shared" si="19"/>
        <v>40229.885057472122</v>
      </c>
      <c r="D319" s="4">
        <f t="shared" si="20"/>
        <v>287356.32183908048</v>
      </c>
      <c r="E319" s="4">
        <f t="shared" si="17"/>
        <v>327586.20689655258</v>
      </c>
      <c r="F319" s="4">
        <f t="shared" si="18"/>
        <v>15804597.701149769</v>
      </c>
    </row>
    <row r="320" spans="1:6" x14ac:dyDescent="0.35">
      <c r="A320" s="7"/>
      <c r="B320" s="8" t="s">
        <v>336</v>
      </c>
      <c r="C320" s="4">
        <f t="shared" si="19"/>
        <v>39511.494252874421</v>
      </c>
      <c r="D320" s="4">
        <f t="shared" si="20"/>
        <v>287356.32183908048</v>
      </c>
      <c r="E320" s="4">
        <f t="shared" si="17"/>
        <v>326867.81609195488</v>
      </c>
      <c r="F320" s="4">
        <f t="shared" si="18"/>
        <v>15517241.379310688</v>
      </c>
    </row>
    <row r="321" spans="1:6" x14ac:dyDescent="0.35">
      <c r="A321" s="7"/>
      <c r="B321" s="8" t="s">
        <v>337</v>
      </c>
      <c r="C321" s="4">
        <f t="shared" si="19"/>
        <v>38793.103448276721</v>
      </c>
      <c r="D321" s="4">
        <f t="shared" si="20"/>
        <v>287356.32183908048</v>
      </c>
      <c r="E321" s="4">
        <f t="shared" si="17"/>
        <v>326149.42528735718</v>
      </c>
      <c r="F321" s="4">
        <f t="shared" si="18"/>
        <v>15229885.057471607</v>
      </c>
    </row>
    <row r="322" spans="1:6" x14ac:dyDescent="0.35">
      <c r="A322" s="7"/>
      <c r="B322" s="8" t="s">
        <v>338</v>
      </c>
      <c r="C322" s="4">
        <f t="shared" si="19"/>
        <v>38074.71264367902</v>
      </c>
      <c r="D322" s="4">
        <f t="shared" si="20"/>
        <v>287356.32183908048</v>
      </c>
      <c r="E322" s="4">
        <f t="shared" si="17"/>
        <v>325431.03448275948</v>
      </c>
      <c r="F322" s="4">
        <f t="shared" si="18"/>
        <v>14942528.735632526</v>
      </c>
    </row>
    <row r="323" spans="1:6" x14ac:dyDescent="0.35">
      <c r="A323" s="7"/>
      <c r="B323" s="8" t="s">
        <v>339</v>
      </c>
      <c r="C323" s="4">
        <f t="shared" si="19"/>
        <v>37356.321839081313</v>
      </c>
      <c r="D323" s="4">
        <f t="shared" si="20"/>
        <v>287356.32183908048</v>
      </c>
      <c r="E323" s="4">
        <f t="shared" si="17"/>
        <v>324712.64367816178</v>
      </c>
      <c r="F323" s="4">
        <f t="shared" si="18"/>
        <v>14655172.413793445</v>
      </c>
    </row>
    <row r="324" spans="1:6" x14ac:dyDescent="0.35">
      <c r="A324" s="7"/>
      <c r="B324" s="8" t="s">
        <v>340</v>
      </c>
      <c r="C324" s="4">
        <f t="shared" si="19"/>
        <v>36637.931034483612</v>
      </c>
      <c r="D324" s="4">
        <f t="shared" si="20"/>
        <v>287356.32183908048</v>
      </c>
      <c r="E324" s="4">
        <f t="shared" si="17"/>
        <v>323994.25287356408</v>
      </c>
      <c r="F324" s="4">
        <f t="shared" si="18"/>
        <v>14367816.091954364</v>
      </c>
    </row>
    <row r="325" spans="1:6" x14ac:dyDescent="0.35">
      <c r="A325" s="7"/>
      <c r="B325" s="8" t="s">
        <v>341</v>
      </c>
      <c r="C325" s="4">
        <f t="shared" si="19"/>
        <v>35919.540229885904</v>
      </c>
      <c r="D325" s="4">
        <f t="shared" si="20"/>
        <v>287356.32183908048</v>
      </c>
      <c r="E325" s="4">
        <f t="shared" si="17"/>
        <v>323275.86206896638</v>
      </c>
      <c r="F325" s="4">
        <f t="shared" si="18"/>
        <v>14080459.770115282</v>
      </c>
    </row>
    <row r="326" spans="1:6" x14ac:dyDescent="0.35">
      <c r="A326" s="7"/>
      <c r="B326" s="8" t="s">
        <v>342</v>
      </c>
      <c r="C326" s="4">
        <f t="shared" si="19"/>
        <v>35201.149425288204</v>
      </c>
      <c r="D326" s="4">
        <f t="shared" si="20"/>
        <v>287356.32183908048</v>
      </c>
      <c r="E326" s="4">
        <f t="shared" si="17"/>
        <v>322557.47126436868</v>
      </c>
      <c r="F326" s="4">
        <f t="shared" si="18"/>
        <v>13793103.448276201</v>
      </c>
    </row>
    <row r="327" spans="1:6" x14ac:dyDescent="0.35">
      <c r="A327" s="7" t="s">
        <v>330</v>
      </c>
      <c r="B327" s="8" t="s">
        <v>344</v>
      </c>
      <c r="C327" s="4">
        <f t="shared" si="19"/>
        <v>34482.758620690503</v>
      </c>
      <c r="D327" s="4">
        <f t="shared" si="20"/>
        <v>287356.32183908048</v>
      </c>
      <c r="E327" s="4">
        <f t="shared" si="17"/>
        <v>321839.08045977098</v>
      </c>
      <c r="F327" s="4">
        <f t="shared" si="18"/>
        <v>13505747.12643712</v>
      </c>
    </row>
    <row r="328" spans="1:6" x14ac:dyDescent="0.35">
      <c r="A328" s="7"/>
      <c r="B328" s="8" t="s">
        <v>345</v>
      </c>
      <c r="C328" s="4">
        <f t="shared" si="19"/>
        <v>33764.367816092803</v>
      </c>
      <c r="D328" s="4">
        <f t="shared" si="20"/>
        <v>287356.32183908048</v>
      </c>
      <c r="E328" s="4">
        <f t="shared" si="17"/>
        <v>321120.68965517328</v>
      </c>
      <c r="F328" s="4">
        <f t="shared" si="18"/>
        <v>13218390.804598039</v>
      </c>
    </row>
    <row r="329" spans="1:6" x14ac:dyDescent="0.35">
      <c r="A329" s="7"/>
      <c r="B329" s="8" t="s">
        <v>346</v>
      </c>
      <c r="C329" s="4">
        <f t="shared" si="19"/>
        <v>33045.977011495095</v>
      </c>
      <c r="D329" s="4">
        <f t="shared" si="20"/>
        <v>287356.32183908048</v>
      </c>
      <c r="E329" s="4">
        <f t="shared" si="17"/>
        <v>320402.29885057558</v>
      </c>
      <c r="F329" s="4">
        <f t="shared" si="18"/>
        <v>12931034.482758958</v>
      </c>
    </row>
    <row r="330" spans="1:6" x14ac:dyDescent="0.35">
      <c r="A330" s="7"/>
      <c r="B330" s="8" t="s">
        <v>347</v>
      </c>
      <c r="C330" s="4">
        <f t="shared" si="19"/>
        <v>32327.586206897395</v>
      </c>
      <c r="D330" s="4">
        <f t="shared" si="20"/>
        <v>287356.32183908048</v>
      </c>
      <c r="E330" s="4">
        <f t="shared" si="17"/>
        <v>319683.90804597788</v>
      </c>
      <c r="F330" s="4">
        <f t="shared" si="18"/>
        <v>12643678.160919877</v>
      </c>
    </row>
    <row r="331" spans="1:6" x14ac:dyDescent="0.35">
      <c r="A331" s="7"/>
      <c r="B331" s="8" t="s">
        <v>348</v>
      </c>
      <c r="C331" s="4">
        <f t="shared" si="19"/>
        <v>31609.195402299691</v>
      </c>
      <c r="D331" s="4">
        <f t="shared" si="20"/>
        <v>287356.32183908048</v>
      </c>
      <c r="E331" s="4">
        <f t="shared" si="17"/>
        <v>318965.51724138018</v>
      </c>
      <c r="F331" s="4">
        <f t="shared" si="18"/>
        <v>12356321.839080796</v>
      </c>
    </row>
    <row r="332" spans="1:6" x14ac:dyDescent="0.35">
      <c r="A332" s="7"/>
      <c r="B332" s="8" t="s">
        <v>349</v>
      </c>
      <c r="C332" s="4">
        <f t="shared" si="19"/>
        <v>30890.80459770199</v>
      </c>
      <c r="D332" s="4">
        <f t="shared" si="20"/>
        <v>287356.32183908048</v>
      </c>
      <c r="E332" s="4">
        <f t="shared" si="17"/>
        <v>318247.12643678248</v>
      </c>
      <c r="F332" s="4">
        <f t="shared" si="18"/>
        <v>12068965.517241715</v>
      </c>
    </row>
    <row r="333" spans="1:6" x14ac:dyDescent="0.35">
      <c r="A333" s="7"/>
      <c r="B333" s="8" t="s">
        <v>350</v>
      </c>
      <c r="C333" s="4">
        <f t="shared" si="19"/>
        <v>30172.413793104282</v>
      </c>
      <c r="D333" s="4">
        <f t="shared" si="20"/>
        <v>287356.32183908048</v>
      </c>
      <c r="E333" s="4">
        <f t="shared" si="17"/>
        <v>317528.73563218478</v>
      </c>
      <c r="F333" s="4">
        <f t="shared" si="18"/>
        <v>11781609.195402633</v>
      </c>
    </row>
    <row r="334" spans="1:6" x14ac:dyDescent="0.35">
      <c r="A334" s="7"/>
      <c r="B334" s="8" t="s">
        <v>351</v>
      </c>
      <c r="C334" s="4">
        <f t="shared" si="19"/>
        <v>29454.022988506582</v>
      </c>
      <c r="D334" s="4">
        <f t="shared" si="20"/>
        <v>287356.32183908048</v>
      </c>
      <c r="E334" s="4">
        <f t="shared" si="17"/>
        <v>316810.34482758708</v>
      </c>
      <c r="F334" s="4">
        <f t="shared" si="18"/>
        <v>11494252.873563552</v>
      </c>
    </row>
    <row r="335" spans="1:6" x14ac:dyDescent="0.35">
      <c r="A335" s="7"/>
      <c r="B335" s="8" t="s">
        <v>352</v>
      </c>
      <c r="C335" s="4">
        <f t="shared" si="19"/>
        <v>28735.632183908878</v>
      </c>
      <c r="D335" s="4">
        <f t="shared" si="20"/>
        <v>287356.32183908048</v>
      </c>
      <c r="E335" s="4">
        <f t="shared" ref="E335:E374" si="21">SUM(C335:D335)</f>
        <v>316091.95402298938</v>
      </c>
      <c r="F335" s="4">
        <f t="shared" si="18"/>
        <v>11206896.551724471</v>
      </c>
    </row>
    <row r="336" spans="1:6" x14ac:dyDescent="0.35">
      <c r="A336" s="7"/>
      <c r="B336" s="8" t="s">
        <v>353</v>
      </c>
      <c r="C336" s="4">
        <f t="shared" si="19"/>
        <v>28017.241379311177</v>
      </c>
      <c r="D336" s="4">
        <f t="shared" si="20"/>
        <v>287356.32183908048</v>
      </c>
      <c r="E336" s="4">
        <f t="shared" si="21"/>
        <v>315373.56321839168</v>
      </c>
      <c r="F336" s="4">
        <f t="shared" si="18"/>
        <v>10919540.22988539</v>
      </c>
    </row>
    <row r="337" spans="1:6" x14ac:dyDescent="0.35">
      <c r="A337" s="7"/>
      <c r="B337" s="8" t="s">
        <v>354</v>
      </c>
      <c r="C337" s="4">
        <f t="shared" si="19"/>
        <v>27298.850574713473</v>
      </c>
      <c r="D337" s="4">
        <f t="shared" si="20"/>
        <v>287356.32183908048</v>
      </c>
      <c r="E337" s="4">
        <f t="shared" si="21"/>
        <v>314655.17241379397</v>
      </c>
      <c r="F337" s="4">
        <f t="shared" ref="F337:F374" si="22">F336-D337</f>
        <v>10632183.908046309</v>
      </c>
    </row>
    <row r="338" spans="1:6" x14ac:dyDescent="0.35">
      <c r="A338" s="7"/>
      <c r="B338" s="8" t="s">
        <v>355</v>
      </c>
      <c r="C338" s="4">
        <f t="shared" si="19"/>
        <v>26580.459770115773</v>
      </c>
      <c r="D338" s="4">
        <f t="shared" si="20"/>
        <v>287356.32183908048</v>
      </c>
      <c r="E338" s="4">
        <f t="shared" si="21"/>
        <v>313936.78160919627</v>
      </c>
      <c r="F338" s="4">
        <f t="shared" si="22"/>
        <v>10344827.586207228</v>
      </c>
    </row>
    <row r="339" spans="1:6" x14ac:dyDescent="0.35">
      <c r="A339" s="7" t="s">
        <v>343</v>
      </c>
      <c r="B339" s="8" t="s">
        <v>357</v>
      </c>
      <c r="C339" s="4">
        <f t="shared" si="19"/>
        <v>25862.068965518065</v>
      </c>
      <c r="D339" s="4">
        <f t="shared" si="20"/>
        <v>287356.32183908048</v>
      </c>
      <c r="E339" s="4">
        <f t="shared" si="21"/>
        <v>313218.39080459857</v>
      </c>
      <c r="F339" s="4">
        <f t="shared" si="22"/>
        <v>10057471.264368147</v>
      </c>
    </row>
    <row r="340" spans="1:6" x14ac:dyDescent="0.35">
      <c r="A340" s="7"/>
      <c r="B340" s="8" t="s">
        <v>358</v>
      </c>
      <c r="C340" s="4">
        <f t="shared" si="19"/>
        <v>25143.678160920364</v>
      </c>
      <c r="D340" s="4">
        <f t="shared" si="20"/>
        <v>287356.32183908048</v>
      </c>
      <c r="E340" s="4">
        <f t="shared" si="21"/>
        <v>312500.00000000087</v>
      </c>
      <c r="F340" s="4">
        <f t="shared" si="22"/>
        <v>9770114.9425290655</v>
      </c>
    </row>
    <row r="341" spans="1:6" x14ac:dyDescent="0.35">
      <c r="A341" s="7"/>
      <c r="B341" s="8" t="s">
        <v>359</v>
      </c>
      <c r="C341" s="4">
        <f t="shared" si="19"/>
        <v>24425.287356322664</v>
      </c>
      <c r="D341" s="4">
        <f t="shared" si="20"/>
        <v>287356.32183908048</v>
      </c>
      <c r="E341" s="4">
        <f t="shared" si="21"/>
        <v>311781.60919540317</v>
      </c>
      <c r="F341" s="4">
        <f t="shared" si="22"/>
        <v>9482758.6206899844</v>
      </c>
    </row>
    <row r="342" spans="1:6" x14ac:dyDescent="0.35">
      <c r="A342" s="7"/>
      <c r="B342" s="8" t="s">
        <v>360</v>
      </c>
      <c r="C342" s="4">
        <f t="shared" si="19"/>
        <v>23706.89655172496</v>
      </c>
      <c r="D342" s="4">
        <f t="shared" si="20"/>
        <v>287356.32183908048</v>
      </c>
      <c r="E342" s="4">
        <f t="shared" si="21"/>
        <v>311063.21839080541</v>
      </c>
      <c r="F342" s="4">
        <f t="shared" si="22"/>
        <v>9195402.2988509033</v>
      </c>
    </row>
    <row r="343" spans="1:6" x14ac:dyDescent="0.35">
      <c r="A343" s="7"/>
      <c r="B343" s="8" t="s">
        <v>361</v>
      </c>
      <c r="C343" s="4">
        <f t="shared" si="19"/>
        <v>22988.505747127259</v>
      </c>
      <c r="D343" s="4">
        <f t="shared" si="20"/>
        <v>287356.32183908048</v>
      </c>
      <c r="E343" s="4">
        <f t="shared" si="21"/>
        <v>310344.82758620777</v>
      </c>
      <c r="F343" s="4">
        <f t="shared" si="22"/>
        <v>8908045.9770118222</v>
      </c>
    </row>
    <row r="344" spans="1:6" x14ac:dyDescent="0.35">
      <c r="A344" s="7"/>
      <c r="B344" s="8" t="s">
        <v>362</v>
      </c>
      <c r="C344" s="4">
        <f t="shared" si="19"/>
        <v>22270.114942529555</v>
      </c>
      <c r="D344" s="4">
        <f t="shared" si="20"/>
        <v>287356.32183908048</v>
      </c>
      <c r="E344" s="4">
        <f t="shared" si="21"/>
        <v>309626.43678161001</v>
      </c>
      <c r="F344" s="4">
        <f t="shared" si="22"/>
        <v>8620689.655172741</v>
      </c>
    </row>
    <row r="345" spans="1:6" x14ac:dyDescent="0.35">
      <c r="A345" s="7"/>
      <c r="B345" s="8" t="s">
        <v>363</v>
      </c>
      <c r="C345" s="4">
        <f t="shared" si="19"/>
        <v>21551.724137931851</v>
      </c>
      <c r="D345" s="4">
        <f t="shared" si="20"/>
        <v>287356.32183908048</v>
      </c>
      <c r="E345" s="4">
        <f t="shared" si="21"/>
        <v>308908.04597701231</v>
      </c>
      <c r="F345" s="4">
        <f t="shared" si="22"/>
        <v>8333333.3333336608</v>
      </c>
    </row>
    <row r="346" spans="1:6" x14ac:dyDescent="0.35">
      <c r="A346" s="7"/>
      <c r="B346" s="8" t="s">
        <v>364</v>
      </c>
      <c r="C346" s="4">
        <f t="shared" si="19"/>
        <v>20833.333333334151</v>
      </c>
      <c r="D346" s="4">
        <f t="shared" si="20"/>
        <v>287356.32183908048</v>
      </c>
      <c r="E346" s="4">
        <f t="shared" si="21"/>
        <v>308189.65517241461</v>
      </c>
      <c r="F346" s="4">
        <f t="shared" si="22"/>
        <v>8045977.0114945807</v>
      </c>
    </row>
    <row r="347" spans="1:6" x14ac:dyDescent="0.35">
      <c r="A347" s="7"/>
      <c r="B347" s="8" t="s">
        <v>365</v>
      </c>
      <c r="C347" s="4">
        <f t="shared" si="19"/>
        <v>20114.94252873645</v>
      </c>
      <c r="D347" s="4">
        <f t="shared" si="20"/>
        <v>287356.32183908048</v>
      </c>
      <c r="E347" s="4">
        <f t="shared" si="21"/>
        <v>307471.26436781691</v>
      </c>
      <c r="F347" s="4">
        <f t="shared" si="22"/>
        <v>7758620.6896555005</v>
      </c>
    </row>
    <row r="348" spans="1:6" x14ac:dyDescent="0.35">
      <c r="A348" s="7"/>
      <c r="B348" s="8" t="s">
        <v>366</v>
      </c>
      <c r="C348" s="4">
        <f t="shared" ref="C348:C374" si="23">F347*$C$6/12</f>
        <v>19396.55172413875</v>
      </c>
      <c r="D348" s="4">
        <f t="shared" ref="D348:D374" si="24">$C$5/($C$8-12)</f>
        <v>287356.32183908048</v>
      </c>
      <c r="E348" s="4">
        <f t="shared" si="21"/>
        <v>306752.87356321921</v>
      </c>
      <c r="F348" s="4">
        <f t="shared" si="22"/>
        <v>7471264.3678164203</v>
      </c>
    </row>
    <row r="349" spans="1:6" x14ac:dyDescent="0.35">
      <c r="A349" s="7"/>
      <c r="B349" s="8" t="s">
        <v>367</v>
      </c>
      <c r="C349" s="4">
        <f t="shared" si="23"/>
        <v>18678.160919541049</v>
      </c>
      <c r="D349" s="4">
        <f t="shared" si="24"/>
        <v>287356.32183908048</v>
      </c>
      <c r="E349" s="4">
        <f t="shared" si="21"/>
        <v>306034.48275862151</v>
      </c>
      <c r="F349" s="4">
        <f t="shared" si="22"/>
        <v>7183908.0459773401</v>
      </c>
    </row>
    <row r="350" spans="1:6" x14ac:dyDescent="0.35">
      <c r="A350" s="7"/>
      <c r="B350" s="8" t="s">
        <v>368</v>
      </c>
      <c r="C350" s="4">
        <f t="shared" si="23"/>
        <v>17959.770114943349</v>
      </c>
      <c r="D350" s="4">
        <f t="shared" si="24"/>
        <v>287356.32183908048</v>
      </c>
      <c r="E350" s="4">
        <f t="shared" si="21"/>
        <v>305316.09195402381</v>
      </c>
      <c r="F350" s="4">
        <f t="shared" si="22"/>
        <v>6896551.7241382599</v>
      </c>
    </row>
    <row r="351" spans="1:6" x14ac:dyDescent="0.35">
      <c r="A351" s="7" t="s">
        <v>356</v>
      </c>
      <c r="B351" s="8" t="s">
        <v>370</v>
      </c>
      <c r="C351" s="4">
        <f t="shared" si="23"/>
        <v>17241.379310345648</v>
      </c>
      <c r="D351" s="4">
        <f t="shared" si="24"/>
        <v>287356.32183908048</v>
      </c>
      <c r="E351" s="4">
        <f t="shared" si="21"/>
        <v>304597.70114942611</v>
      </c>
      <c r="F351" s="4">
        <f t="shared" si="22"/>
        <v>6609195.4022991797</v>
      </c>
    </row>
    <row r="352" spans="1:6" x14ac:dyDescent="0.35">
      <c r="A352" s="7"/>
      <c r="B352" s="8" t="s">
        <v>371</v>
      </c>
      <c r="C352" s="4">
        <f t="shared" si="23"/>
        <v>16522.988505747948</v>
      </c>
      <c r="D352" s="4">
        <f t="shared" si="24"/>
        <v>287356.32183908048</v>
      </c>
      <c r="E352" s="4">
        <f t="shared" si="21"/>
        <v>303879.31034482841</v>
      </c>
      <c r="F352" s="4">
        <f t="shared" si="22"/>
        <v>6321839.0804600995</v>
      </c>
    </row>
    <row r="353" spans="1:6" x14ac:dyDescent="0.35">
      <c r="A353" s="7"/>
      <c r="B353" s="8" t="s">
        <v>372</v>
      </c>
      <c r="C353" s="4">
        <f t="shared" si="23"/>
        <v>15804.597701150247</v>
      </c>
      <c r="D353" s="4">
        <f t="shared" si="24"/>
        <v>287356.32183908048</v>
      </c>
      <c r="E353" s="4">
        <f t="shared" si="21"/>
        <v>303160.91954023071</v>
      </c>
      <c r="F353" s="4">
        <f t="shared" si="22"/>
        <v>6034482.7586210193</v>
      </c>
    </row>
    <row r="354" spans="1:6" x14ac:dyDescent="0.35">
      <c r="A354" s="7"/>
      <c r="B354" s="8" t="s">
        <v>373</v>
      </c>
      <c r="C354" s="4">
        <f t="shared" si="23"/>
        <v>15086.206896552547</v>
      </c>
      <c r="D354" s="4">
        <f t="shared" si="24"/>
        <v>287356.32183908048</v>
      </c>
      <c r="E354" s="4">
        <f t="shared" si="21"/>
        <v>302442.52873563301</v>
      </c>
      <c r="F354" s="4">
        <f t="shared" si="22"/>
        <v>5747126.4367819391</v>
      </c>
    </row>
    <row r="355" spans="1:6" x14ac:dyDescent="0.35">
      <c r="A355" s="7"/>
      <c r="B355" s="8" t="s">
        <v>374</v>
      </c>
      <c r="C355" s="4">
        <f t="shared" si="23"/>
        <v>14367.816091954846</v>
      </c>
      <c r="D355" s="4">
        <f t="shared" si="24"/>
        <v>287356.32183908048</v>
      </c>
      <c r="E355" s="4">
        <f t="shared" si="21"/>
        <v>301724.13793103531</v>
      </c>
      <c r="F355" s="4">
        <f t="shared" si="22"/>
        <v>5459770.1149428589</v>
      </c>
    </row>
    <row r="356" spans="1:6" x14ac:dyDescent="0.35">
      <c r="A356" s="7"/>
      <c r="B356" s="8" t="s">
        <v>375</v>
      </c>
      <c r="C356" s="4">
        <f t="shared" si="23"/>
        <v>13649.425287357146</v>
      </c>
      <c r="D356" s="4">
        <f t="shared" si="24"/>
        <v>287356.32183908048</v>
      </c>
      <c r="E356" s="4">
        <f t="shared" si="21"/>
        <v>301005.74712643761</v>
      </c>
      <c r="F356" s="4">
        <f t="shared" si="22"/>
        <v>5172413.7931037787</v>
      </c>
    </row>
    <row r="357" spans="1:6" x14ac:dyDescent="0.35">
      <c r="A357" s="7"/>
      <c r="B357" s="8" t="s">
        <v>376</v>
      </c>
      <c r="C357" s="4">
        <f t="shared" si="23"/>
        <v>12931.034482759445</v>
      </c>
      <c r="D357" s="4">
        <f t="shared" si="24"/>
        <v>287356.32183908048</v>
      </c>
      <c r="E357" s="4">
        <f t="shared" si="21"/>
        <v>300287.35632183991</v>
      </c>
      <c r="F357" s="4">
        <f t="shared" si="22"/>
        <v>4885057.4712646985</v>
      </c>
    </row>
    <row r="358" spans="1:6" x14ac:dyDescent="0.35">
      <c r="A358" s="7"/>
      <c r="B358" s="8" t="s">
        <v>377</v>
      </c>
      <c r="C358" s="4">
        <f t="shared" si="23"/>
        <v>12212.643678161745</v>
      </c>
      <c r="D358" s="4">
        <f t="shared" si="24"/>
        <v>287356.32183908048</v>
      </c>
      <c r="E358" s="4">
        <f t="shared" si="21"/>
        <v>299568.96551724221</v>
      </c>
      <c r="F358" s="4">
        <f t="shared" si="22"/>
        <v>4597701.1494256184</v>
      </c>
    </row>
    <row r="359" spans="1:6" x14ac:dyDescent="0.35">
      <c r="A359" s="7"/>
      <c r="B359" s="8" t="s">
        <v>378</v>
      </c>
      <c r="C359" s="4">
        <f t="shared" si="23"/>
        <v>11494.252873564044</v>
      </c>
      <c r="D359" s="4">
        <f t="shared" si="24"/>
        <v>287356.32183908048</v>
      </c>
      <c r="E359" s="4">
        <f t="shared" si="21"/>
        <v>298850.57471264451</v>
      </c>
      <c r="F359" s="4">
        <f t="shared" si="22"/>
        <v>4310344.8275865382</v>
      </c>
    </row>
    <row r="360" spans="1:6" x14ac:dyDescent="0.35">
      <c r="A360" s="7"/>
      <c r="B360" s="8" t="s">
        <v>379</v>
      </c>
      <c r="C360" s="4">
        <f t="shared" si="23"/>
        <v>10775.862068966346</v>
      </c>
      <c r="D360" s="4">
        <f t="shared" si="24"/>
        <v>287356.32183908048</v>
      </c>
      <c r="E360" s="4">
        <f t="shared" si="21"/>
        <v>298132.18390804681</v>
      </c>
      <c r="F360" s="4">
        <f t="shared" si="22"/>
        <v>4022988.5057474575</v>
      </c>
    </row>
    <row r="361" spans="1:6" x14ac:dyDescent="0.35">
      <c r="A361" s="7"/>
      <c r="B361" s="8" t="s">
        <v>380</v>
      </c>
      <c r="C361" s="4">
        <f t="shared" si="23"/>
        <v>10057.471264368643</v>
      </c>
      <c r="D361" s="4">
        <f t="shared" si="24"/>
        <v>287356.32183908048</v>
      </c>
      <c r="E361" s="4">
        <f t="shared" si="21"/>
        <v>297413.7931034491</v>
      </c>
      <c r="F361" s="4">
        <f t="shared" si="22"/>
        <v>3735632.1839083768</v>
      </c>
    </row>
    <row r="362" spans="1:6" x14ac:dyDescent="0.35">
      <c r="A362" s="7"/>
      <c r="B362" s="8" t="s">
        <v>381</v>
      </c>
      <c r="C362" s="4">
        <f t="shared" si="23"/>
        <v>9339.0804597709412</v>
      </c>
      <c r="D362" s="4">
        <f t="shared" si="24"/>
        <v>287356.32183908048</v>
      </c>
      <c r="E362" s="4">
        <f t="shared" si="21"/>
        <v>296695.4022988514</v>
      </c>
      <c r="F362" s="4">
        <f t="shared" si="22"/>
        <v>3448275.8620692962</v>
      </c>
    </row>
    <row r="363" spans="1:6" x14ac:dyDescent="0.35">
      <c r="A363" s="7" t="s">
        <v>369</v>
      </c>
      <c r="B363" s="8" t="s">
        <v>382</v>
      </c>
      <c r="C363" s="4">
        <f t="shared" si="23"/>
        <v>8620.6896551732407</v>
      </c>
      <c r="D363" s="4">
        <f t="shared" si="24"/>
        <v>287356.32183908048</v>
      </c>
      <c r="E363" s="4">
        <f t="shared" si="21"/>
        <v>295977.0114942537</v>
      </c>
      <c r="F363" s="4">
        <f t="shared" si="22"/>
        <v>3160919.5402302155</v>
      </c>
    </row>
    <row r="364" spans="1:6" x14ac:dyDescent="0.35">
      <c r="A364" s="7"/>
      <c r="B364" s="8" t="s">
        <v>383</v>
      </c>
      <c r="C364" s="4">
        <f t="shared" si="23"/>
        <v>7902.2988505755384</v>
      </c>
      <c r="D364" s="4">
        <f t="shared" si="24"/>
        <v>287356.32183908048</v>
      </c>
      <c r="E364" s="4">
        <f t="shared" si="21"/>
        <v>295258.620689656</v>
      </c>
      <c r="F364" s="4">
        <f t="shared" si="22"/>
        <v>2873563.2183911349</v>
      </c>
    </row>
    <row r="365" spans="1:6" x14ac:dyDescent="0.35">
      <c r="A365" s="7"/>
      <c r="B365" s="8" t="s">
        <v>384</v>
      </c>
      <c r="C365" s="4">
        <f t="shared" si="23"/>
        <v>7183.908045977837</v>
      </c>
      <c r="D365" s="4">
        <f t="shared" si="24"/>
        <v>287356.32183908048</v>
      </c>
      <c r="E365" s="4">
        <f t="shared" si="21"/>
        <v>294540.2298850583</v>
      </c>
      <c r="F365" s="4">
        <f t="shared" si="22"/>
        <v>2586206.8965520542</v>
      </c>
    </row>
    <row r="366" spans="1:6" x14ac:dyDescent="0.35">
      <c r="A366" s="7"/>
      <c r="B366" s="8" t="s">
        <v>385</v>
      </c>
      <c r="C366" s="4">
        <f t="shared" si="23"/>
        <v>6465.5172413801347</v>
      </c>
      <c r="D366" s="4">
        <f t="shared" si="24"/>
        <v>287356.32183908048</v>
      </c>
      <c r="E366" s="4">
        <f t="shared" si="21"/>
        <v>293821.8390804606</v>
      </c>
      <c r="F366" s="4">
        <f t="shared" si="22"/>
        <v>2298850.5747129736</v>
      </c>
    </row>
    <row r="367" spans="1:6" x14ac:dyDescent="0.35">
      <c r="A367" s="7"/>
      <c r="B367" s="8" t="s">
        <v>386</v>
      </c>
      <c r="C367" s="4">
        <f t="shared" si="23"/>
        <v>5747.1264367824333</v>
      </c>
      <c r="D367" s="4">
        <f t="shared" si="24"/>
        <v>287356.32183908048</v>
      </c>
      <c r="E367" s="4">
        <f t="shared" si="21"/>
        <v>293103.4482758629</v>
      </c>
      <c r="F367" s="4">
        <f t="shared" si="22"/>
        <v>2011494.2528738931</v>
      </c>
    </row>
    <row r="368" spans="1:6" x14ac:dyDescent="0.35">
      <c r="A368" s="7"/>
      <c r="B368" s="8" t="s">
        <v>387</v>
      </c>
      <c r="C368" s="4">
        <f t="shared" si="23"/>
        <v>5028.7356321847328</v>
      </c>
      <c r="D368" s="4">
        <f t="shared" si="24"/>
        <v>287356.32183908048</v>
      </c>
      <c r="E368" s="4">
        <f t="shared" si="21"/>
        <v>292385.0574712652</v>
      </c>
      <c r="F368" s="4">
        <f t="shared" si="22"/>
        <v>1724137.9310348127</v>
      </c>
    </row>
    <row r="369" spans="1:6" x14ac:dyDescent="0.35">
      <c r="A369" s="7"/>
      <c r="B369" s="8" t="s">
        <v>388</v>
      </c>
      <c r="C369" s="4">
        <f t="shared" si="23"/>
        <v>4310.3448275870314</v>
      </c>
      <c r="D369" s="4">
        <f t="shared" si="24"/>
        <v>287356.32183908048</v>
      </c>
      <c r="E369" s="4">
        <f t="shared" si="21"/>
        <v>291666.6666666675</v>
      </c>
      <c r="F369" s="4">
        <f t="shared" si="22"/>
        <v>1436781.6091957323</v>
      </c>
    </row>
    <row r="370" spans="1:6" x14ac:dyDescent="0.35">
      <c r="A370" s="7"/>
      <c r="B370" s="8" t="s">
        <v>389</v>
      </c>
      <c r="C370" s="4">
        <f t="shared" si="23"/>
        <v>3591.9540229893305</v>
      </c>
      <c r="D370" s="4">
        <f t="shared" si="24"/>
        <v>287356.32183908048</v>
      </c>
      <c r="E370" s="4">
        <f t="shared" si="21"/>
        <v>290948.2758620698</v>
      </c>
      <c r="F370" s="4">
        <f t="shared" si="22"/>
        <v>1149425.2873566519</v>
      </c>
    </row>
    <row r="371" spans="1:6" x14ac:dyDescent="0.35">
      <c r="A371" s="7"/>
      <c r="B371" s="8" t="s">
        <v>390</v>
      </c>
      <c r="C371" s="4">
        <f t="shared" si="23"/>
        <v>2873.5632183916296</v>
      </c>
      <c r="D371" s="4">
        <f t="shared" si="24"/>
        <v>287356.32183908048</v>
      </c>
      <c r="E371" s="4">
        <f t="shared" si="21"/>
        <v>290229.8850574721</v>
      </c>
      <c r="F371" s="4">
        <f t="shared" si="22"/>
        <v>862068.96551757143</v>
      </c>
    </row>
    <row r="372" spans="1:6" x14ac:dyDescent="0.35">
      <c r="A372" s="7"/>
      <c r="B372" s="8" t="s">
        <v>391</v>
      </c>
      <c r="C372" s="4">
        <f t="shared" si="23"/>
        <v>2155.1724137939286</v>
      </c>
      <c r="D372" s="4">
        <f t="shared" si="24"/>
        <v>287356.32183908048</v>
      </c>
      <c r="E372" s="4">
        <f t="shared" si="21"/>
        <v>289511.4942528744</v>
      </c>
      <c r="F372" s="4">
        <f t="shared" si="22"/>
        <v>574712.643678491</v>
      </c>
    </row>
    <row r="373" spans="1:6" x14ac:dyDescent="0.35">
      <c r="A373" s="7"/>
      <c r="B373" s="8" t="s">
        <v>392</v>
      </c>
      <c r="C373" s="4">
        <f t="shared" si="23"/>
        <v>1436.7816091962275</v>
      </c>
      <c r="D373" s="4">
        <f t="shared" si="24"/>
        <v>287356.32183908048</v>
      </c>
      <c r="E373" s="4">
        <f t="shared" si="21"/>
        <v>288793.1034482767</v>
      </c>
      <c r="F373" s="4">
        <f t="shared" si="22"/>
        <v>287356.32183941052</v>
      </c>
    </row>
    <row r="374" spans="1:6" x14ac:dyDescent="0.35">
      <c r="A374" s="7"/>
      <c r="B374" s="8" t="s">
        <v>393</v>
      </c>
      <c r="C374" s="4">
        <f t="shared" si="23"/>
        <v>718.3908045985263</v>
      </c>
      <c r="D374" s="4">
        <f t="shared" si="24"/>
        <v>287356.32183908048</v>
      </c>
      <c r="E374" s="4">
        <f t="shared" si="21"/>
        <v>288074.712643679</v>
      </c>
      <c r="F374" s="4">
        <f t="shared" si="22"/>
        <v>3.300374373793602E-7</v>
      </c>
    </row>
  </sheetData>
  <mergeCells count="30">
    <mergeCell ref="A363:A374"/>
    <mergeCell ref="A231:A242"/>
    <mergeCell ref="A243:A254"/>
    <mergeCell ref="A255:A266"/>
    <mergeCell ref="A267:A278"/>
    <mergeCell ref="A279:A290"/>
    <mergeCell ref="A291:A302"/>
    <mergeCell ref="A303:A314"/>
    <mergeCell ref="A315:A326"/>
    <mergeCell ref="A327:A338"/>
    <mergeCell ref="A339:A350"/>
    <mergeCell ref="A351:A362"/>
    <mergeCell ref="A219:A230"/>
    <mergeCell ref="A87:A98"/>
    <mergeCell ref="A99:A110"/>
    <mergeCell ref="A111:A122"/>
    <mergeCell ref="A123:A134"/>
    <mergeCell ref="A135:A146"/>
    <mergeCell ref="A147:A158"/>
    <mergeCell ref="A159:A170"/>
    <mergeCell ref="A171:A182"/>
    <mergeCell ref="A183:A194"/>
    <mergeCell ref="A195:A206"/>
    <mergeCell ref="A207:A218"/>
    <mergeCell ref="A75:A86"/>
    <mergeCell ref="A15:A26"/>
    <mergeCell ref="A27:A38"/>
    <mergeCell ref="A39:A50"/>
    <mergeCell ref="A51:A62"/>
    <mergeCell ref="A63:A74"/>
  </mergeCells>
  <phoneticPr fontId="2" type="noConversion"/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4"/>
  <sheetViews>
    <sheetView showGridLines="0" zoomScaleNormal="100" workbookViewId="0">
      <selection activeCell="F6" sqref="F6"/>
    </sheetView>
  </sheetViews>
  <sheetFormatPr defaultColWidth="9.375" defaultRowHeight="13.5" x14ac:dyDescent="0.35"/>
  <cols>
    <col min="1" max="1" width="13" style="2" customWidth="1"/>
    <col min="2" max="2" width="12.5" style="2" customWidth="1"/>
    <col min="3" max="5" width="21.375" style="2" customWidth="1"/>
    <col min="6" max="6" width="18.5" style="2" bestFit="1" customWidth="1"/>
    <col min="7" max="16384" width="9.375" style="2"/>
  </cols>
  <sheetData>
    <row r="1" spans="1:17" ht="20.25" x14ac:dyDescent="0.35">
      <c r="B1" s="3" t="s">
        <v>396</v>
      </c>
    </row>
    <row r="5" spans="1:17" ht="17.25" customHeight="1" x14ac:dyDescent="0.35">
      <c r="B5" s="12" t="s">
        <v>398</v>
      </c>
      <c r="C5" s="14">
        <v>100000000</v>
      </c>
    </row>
    <row r="6" spans="1:17" ht="17.25" customHeight="1" x14ac:dyDescent="0.35">
      <c r="B6" s="12" t="s">
        <v>399</v>
      </c>
      <c r="C6" s="15">
        <v>0.03</v>
      </c>
    </row>
    <row r="7" spans="1:17" ht="29.25" customHeight="1" x14ac:dyDescent="0.35">
      <c r="B7" s="13" t="s">
        <v>403</v>
      </c>
      <c r="C7" s="1">
        <v>0</v>
      </c>
    </row>
    <row r="8" spans="1:17" ht="29.25" customHeight="1" x14ac:dyDescent="0.35">
      <c r="B8" s="13" t="s">
        <v>404</v>
      </c>
      <c r="C8" s="1">
        <v>360</v>
      </c>
    </row>
    <row r="10" spans="1:17" ht="15" x14ac:dyDescent="0.35">
      <c r="B10" s="12"/>
      <c r="C10" s="12" t="s">
        <v>400</v>
      </c>
      <c r="D10" s="12" t="s">
        <v>401</v>
      </c>
      <c r="E10" s="12" t="s">
        <v>402</v>
      </c>
    </row>
    <row r="11" spans="1:17" x14ac:dyDescent="0.35">
      <c r="B11" s="1" t="s">
        <v>394</v>
      </c>
      <c r="C11" s="4">
        <f>SUM(C14:C385)</f>
        <v>45125000.000000216</v>
      </c>
      <c r="D11" s="4">
        <f>SUM(D14:D385)</f>
        <v>99999999.999999523</v>
      </c>
      <c r="E11" s="4">
        <f>SUM(C11:D11)</f>
        <v>145124999.99999973</v>
      </c>
    </row>
    <row r="12" spans="1:17" x14ac:dyDescent="0.35">
      <c r="B12" s="5"/>
      <c r="C12" s="6"/>
      <c r="D12" s="6"/>
      <c r="E12" s="6"/>
    </row>
    <row r="14" spans="1:17" s="5" customFormat="1" x14ac:dyDescent="0.35">
      <c r="A14" s="1"/>
      <c r="B14" s="1" t="s">
        <v>0</v>
      </c>
      <c r="C14" s="1" t="s">
        <v>14</v>
      </c>
      <c r="D14" s="1" t="s">
        <v>15</v>
      </c>
      <c r="E14" s="1" t="s">
        <v>16</v>
      </c>
      <c r="F14" s="1" t="s">
        <v>395</v>
      </c>
    </row>
    <row r="15" spans="1:17" s="5" customFormat="1" x14ac:dyDescent="0.35">
      <c r="A15" s="7" t="s">
        <v>13</v>
      </c>
      <c r="B15" s="8" t="s">
        <v>1</v>
      </c>
      <c r="C15" s="4">
        <f>C5*$C$6/12</f>
        <v>250000</v>
      </c>
      <c r="D15" s="4">
        <f>$C$5/$C$8</f>
        <v>277777.77777777775</v>
      </c>
      <c r="E15" s="4">
        <f t="shared" ref="E15:E26" si="0">SUM(C15:D15)</f>
        <v>527777.77777777775</v>
      </c>
      <c r="F15" s="4">
        <f>$C$5-D15</f>
        <v>99722222.222222224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s="5" customFormat="1" x14ac:dyDescent="0.35">
      <c r="A16" s="7"/>
      <c r="B16" s="8" t="s">
        <v>2</v>
      </c>
      <c r="C16" s="4">
        <f>F15*$C$6/12</f>
        <v>249305.55555555553</v>
      </c>
      <c r="D16" s="4">
        <f>$C$5/$C$8</f>
        <v>277777.77777777775</v>
      </c>
      <c r="E16" s="4">
        <f t="shared" si="0"/>
        <v>527083.33333333326</v>
      </c>
      <c r="F16" s="4">
        <f>F15-D16</f>
        <v>99444444.444444448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s="5" customFormat="1" x14ac:dyDescent="0.35">
      <c r="A17" s="7"/>
      <c r="B17" s="8" t="s">
        <v>3</v>
      </c>
      <c r="C17" s="4">
        <f t="shared" ref="C17:C80" si="1">F16*$C$6/12</f>
        <v>248611.11111111112</v>
      </c>
      <c r="D17" s="4">
        <f t="shared" ref="D17:D80" si="2">$C$5/$C$8</f>
        <v>277777.77777777775</v>
      </c>
      <c r="E17" s="4">
        <f t="shared" si="0"/>
        <v>526388.88888888888</v>
      </c>
      <c r="F17" s="4">
        <f t="shared" ref="F17:F80" si="3">F16-D17</f>
        <v>99166666.666666672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s="5" customFormat="1" x14ac:dyDescent="0.35">
      <c r="A18" s="7"/>
      <c r="B18" s="8" t="s">
        <v>4</v>
      </c>
      <c r="C18" s="4">
        <f t="shared" si="1"/>
        <v>247916.66666666666</v>
      </c>
      <c r="D18" s="4">
        <f t="shared" si="2"/>
        <v>277777.77777777775</v>
      </c>
      <c r="E18" s="4">
        <f t="shared" si="0"/>
        <v>525694.44444444438</v>
      </c>
      <c r="F18" s="4">
        <f t="shared" si="3"/>
        <v>98888888.888888896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s="5" customFormat="1" x14ac:dyDescent="0.35">
      <c r="A19" s="7"/>
      <c r="B19" s="8" t="s">
        <v>5</v>
      </c>
      <c r="C19" s="4">
        <f t="shared" si="1"/>
        <v>247222.22222222225</v>
      </c>
      <c r="D19" s="4">
        <f t="shared" si="2"/>
        <v>277777.77777777775</v>
      </c>
      <c r="E19" s="4">
        <f t="shared" si="0"/>
        <v>525000</v>
      </c>
      <c r="F19" s="4">
        <f t="shared" si="3"/>
        <v>98611111.111111119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s="5" customFormat="1" x14ac:dyDescent="0.35">
      <c r="A20" s="7"/>
      <c r="B20" s="8" t="s">
        <v>6</v>
      </c>
      <c r="C20" s="4">
        <f t="shared" si="1"/>
        <v>246527.77777777778</v>
      </c>
      <c r="D20" s="4">
        <f t="shared" si="2"/>
        <v>277777.77777777775</v>
      </c>
      <c r="E20" s="4">
        <f t="shared" si="0"/>
        <v>524305.5555555555</v>
      </c>
      <c r="F20" s="4">
        <f t="shared" si="3"/>
        <v>98333333.333333343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s="5" customFormat="1" x14ac:dyDescent="0.35">
      <c r="A21" s="7"/>
      <c r="B21" s="8" t="s">
        <v>7</v>
      </c>
      <c r="C21" s="4">
        <f t="shared" si="1"/>
        <v>245833.33333333334</v>
      </c>
      <c r="D21" s="4">
        <f t="shared" si="2"/>
        <v>277777.77777777775</v>
      </c>
      <c r="E21" s="4">
        <f t="shared" si="0"/>
        <v>523611.11111111112</v>
      </c>
      <c r="F21" s="4">
        <f t="shared" si="3"/>
        <v>98055555.555555567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s="5" customFormat="1" x14ac:dyDescent="0.35">
      <c r="A22" s="7"/>
      <c r="B22" s="8" t="s">
        <v>8</v>
      </c>
      <c r="C22" s="4">
        <f t="shared" si="1"/>
        <v>245138.88888888891</v>
      </c>
      <c r="D22" s="4">
        <f t="shared" si="2"/>
        <v>277777.77777777775</v>
      </c>
      <c r="E22" s="4">
        <f t="shared" si="0"/>
        <v>522916.66666666663</v>
      </c>
      <c r="F22" s="4">
        <f t="shared" si="3"/>
        <v>97777777.777777791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s="5" customFormat="1" x14ac:dyDescent="0.35">
      <c r="A23" s="7"/>
      <c r="B23" s="8" t="s">
        <v>9</v>
      </c>
      <c r="C23" s="4">
        <f t="shared" si="1"/>
        <v>244444.44444444447</v>
      </c>
      <c r="D23" s="4">
        <f t="shared" si="2"/>
        <v>277777.77777777775</v>
      </c>
      <c r="E23" s="4">
        <f t="shared" si="0"/>
        <v>522222.22222222225</v>
      </c>
      <c r="F23" s="4">
        <f t="shared" si="3"/>
        <v>97500000.000000015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s="5" customFormat="1" x14ac:dyDescent="0.35">
      <c r="A24" s="7"/>
      <c r="B24" s="8" t="s">
        <v>10</v>
      </c>
      <c r="C24" s="4">
        <f t="shared" si="1"/>
        <v>243750.00000000003</v>
      </c>
      <c r="D24" s="4">
        <f t="shared" si="2"/>
        <v>277777.77777777775</v>
      </c>
      <c r="E24" s="4">
        <f t="shared" si="0"/>
        <v>521527.77777777775</v>
      </c>
      <c r="F24" s="4">
        <f t="shared" si="3"/>
        <v>97222222.222222239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5" customFormat="1" x14ac:dyDescent="0.35">
      <c r="A25" s="7"/>
      <c r="B25" s="8" t="s">
        <v>11</v>
      </c>
      <c r="C25" s="4">
        <f t="shared" si="1"/>
        <v>243055.55555555559</v>
      </c>
      <c r="D25" s="4">
        <f t="shared" si="2"/>
        <v>277777.77777777775</v>
      </c>
      <c r="E25" s="4">
        <f t="shared" si="0"/>
        <v>520833.33333333337</v>
      </c>
      <c r="F25" s="4">
        <f t="shared" si="3"/>
        <v>96944444.444444463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s="5" customFormat="1" x14ac:dyDescent="0.35">
      <c r="A26" s="7"/>
      <c r="B26" s="8" t="s">
        <v>12</v>
      </c>
      <c r="C26" s="4">
        <f t="shared" si="1"/>
        <v>242361.11111111115</v>
      </c>
      <c r="D26" s="4">
        <f t="shared" si="2"/>
        <v>277777.77777777775</v>
      </c>
      <c r="E26" s="4">
        <f t="shared" si="0"/>
        <v>520138.88888888888</v>
      </c>
      <c r="F26" s="4">
        <f t="shared" si="3"/>
        <v>96666666.666666687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35">
      <c r="A27" s="7" t="s">
        <v>17</v>
      </c>
      <c r="B27" s="8" t="s">
        <v>19</v>
      </c>
      <c r="C27" s="4">
        <f t="shared" si="1"/>
        <v>241666.66666666672</v>
      </c>
      <c r="D27" s="4">
        <f t="shared" si="2"/>
        <v>277777.77777777775</v>
      </c>
      <c r="E27" s="4">
        <f t="shared" ref="E27:E90" si="4">SUM(C27:D27)</f>
        <v>519444.4444444445</v>
      </c>
      <c r="F27" s="4">
        <f t="shared" si="3"/>
        <v>96388888.88888891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x14ac:dyDescent="0.35">
      <c r="A28" s="7"/>
      <c r="B28" s="8" t="s">
        <v>20</v>
      </c>
      <c r="C28" s="4">
        <f t="shared" si="1"/>
        <v>240972.22222222225</v>
      </c>
      <c r="D28" s="4">
        <f t="shared" si="2"/>
        <v>277777.77777777775</v>
      </c>
      <c r="E28" s="4">
        <f t="shared" si="4"/>
        <v>518750</v>
      </c>
      <c r="F28" s="4">
        <f t="shared" si="3"/>
        <v>96111111.111111134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35">
      <c r="A29" s="7"/>
      <c r="B29" s="8" t="s">
        <v>21</v>
      </c>
      <c r="C29" s="4">
        <f t="shared" si="1"/>
        <v>240277.77777777784</v>
      </c>
      <c r="D29" s="4">
        <f t="shared" si="2"/>
        <v>277777.77777777775</v>
      </c>
      <c r="E29" s="4">
        <f t="shared" si="4"/>
        <v>518055.55555555562</v>
      </c>
      <c r="F29" s="4">
        <f t="shared" si="3"/>
        <v>95833333.333333358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x14ac:dyDescent="0.35">
      <c r="A30" s="7"/>
      <c r="B30" s="8" t="s">
        <v>22</v>
      </c>
      <c r="C30" s="4">
        <f t="shared" si="1"/>
        <v>239583.33333333337</v>
      </c>
      <c r="D30" s="4">
        <f t="shared" si="2"/>
        <v>277777.77777777775</v>
      </c>
      <c r="E30" s="4">
        <f t="shared" si="4"/>
        <v>517361.11111111112</v>
      </c>
      <c r="F30" s="4">
        <f t="shared" si="3"/>
        <v>95555555.555555582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35">
      <c r="A31" s="7"/>
      <c r="B31" s="8" t="s">
        <v>23</v>
      </c>
      <c r="C31" s="4">
        <f t="shared" si="1"/>
        <v>238888.88888888896</v>
      </c>
      <c r="D31" s="4">
        <f t="shared" si="2"/>
        <v>277777.77777777775</v>
      </c>
      <c r="E31" s="4">
        <f t="shared" si="4"/>
        <v>516666.66666666674</v>
      </c>
      <c r="F31" s="4">
        <f t="shared" si="3"/>
        <v>95277777.777777806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x14ac:dyDescent="0.35">
      <c r="A32" s="7"/>
      <c r="B32" s="8" t="s">
        <v>24</v>
      </c>
      <c r="C32" s="4">
        <f t="shared" si="1"/>
        <v>238194.4444444445</v>
      </c>
      <c r="D32" s="4">
        <f t="shared" si="2"/>
        <v>277777.77777777775</v>
      </c>
      <c r="E32" s="4">
        <f t="shared" si="4"/>
        <v>515972.22222222225</v>
      </c>
      <c r="F32" s="4">
        <f t="shared" si="3"/>
        <v>95000000.00000003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x14ac:dyDescent="0.35">
      <c r="A33" s="7"/>
      <c r="B33" s="8" t="s">
        <v>25</v>
      </c>
      <c r="C33" s="4">
        <f t="shared" si="1"/>
        <v>237500.00000000009</v>
      </c>
      <c r="D33" s="4">
        <f t="shared" si="2"/>
        <v>277777.77777777775</v>
      </c>
      <c r="E33" s="4">
        <f t="shared" si="4"/>
        <v>515277.77777777787</v>
      </c>
      <c r="F33" s="4">
        <f t="shared" si="3"/>
        <v>94722222.222222254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x14ac:dyDescent="0.35">
      <c r="A34" s="7"/>
      <c r="B34" s="8" t="s">
        <v>26</v>
      </c>
      <c r="C34" s="4">
        <f t="shared" si="1"/>
        <v>236805.55555555562</v>
      </c>
      <c r="D34" s="4">
        <f t="shared" si="2"/>
        <v>277777.77777777775</v>
      </c>
      <c r="E34" s="4">
        <f t="shared" si="4"/>
        <v>514583.33333333337</v>
      </c>
      <c r="F34" s="4">
        <f t="shared" si="3"/>
        <v>94444444.444444478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35">
      <c r="A35" s="7"/>
      <c r="B35" s="8" t="s">
        <v>27</v>
      </c>
      <c r="C35" s="4">
        <f t="shared" si="1"/>
        <v>236111.11111111121</v>
      </c>
      <c r="D35" s="4">
        <f t="shared" si="2"/>
        <v>277777.77777777775</v>
      </c>
      <c r="E35" s="4">
        <f t="shared" si="4"/>
        <v>513888.88888888899</v>
      </c>
      <c r="F35" s="4">
        <f t="shared" si="3"/>
        <v>94166666.666666701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x14ac:dyDescent="0.35">
      <c r="A36" s="7"/>
      <c r="B36" s="8" t="s">
        <v>28</v>
      </c>
      <c r="C36" s="4">
        <f t="shared" si="1"/>
        <v>235416.66666666674</v>
      </c>
      <c r="D36" s="4">
        <f t="shared" si="2"/>
        <v>277777.77777777775</v>
      </c>
      <c r="E36" s="4">
        <f t="shared" si="4"/>
        <v>513194.4444444445</v>
      </c>
      <c r="F36" s="4">
        <f t="shared" si="3"/>
        <v>93888888.888888925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35">
      <c r="A37" s="7"/>
      <c r="B37" s="8" t="s">
        <v>29</v>
      </c>
      <c r="C37" s="4">
        <f t="shared" si="1"/>
        <v>234722.22222222228</v>
      </c>
      <c r="D37" s="4">
        <f t="shared" si="2"/>
        <v>277777.77777777775</v>
      </c>
      <c r="E37" s="4">
        <f t="shared" si="4"/>
        <v>512500</v>
      </c>
      <c r="F37" s="4">
        <f t="shared" si="3"/>
        <v>93611111.111111149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35">
      <c r="A38" s="7"/>
      <c r="B38" s="8" t="s">
        <v>30</v>
      </c>
      <c r="C38" s="4">
        <f t="shared" si="1"/>
        <v>234027.77777777787</v>
      </c>
      <c r="D38" s="4">
        <f t="shared" si="2"/>
        <v>277777.77777777775</v>
      </c>
      <c r="E38" s="4">
        <f t="shared" si="4"/>
        <v>511805.55555555562</v>
      </c>
      <c r="F38" s="4">
        <f t="shared" si="3"/>
        <v>93333333.333333373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35">
      <c r="A39" s="7" t="s">
        <v>18</v>
      </c>
      <c r="B39" s="8" t="s">
        <v>32</v>
      </c>
      <c r="C39" s="4">
        <f t="shared" si="1"/>
        <v>233333.3333333334</v>
      </c>
      <c r="D39" s="4">
        <f t="shared" si="2"/>
        <v>277777.77777777775</v>
      </c>
      <c r="E39" s="4">
        <f t="shared" si="4"/>
        <v>511111.11111111112</v>
      </c>
      <c r="F39" s="4">
        <f t="shared" si="3"/>
        <v>93055555.555555597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35">
      <c r="A40" s="7"/>
      <c r="B40" s="8" t="s">
        <v>33</v>
      </c>
      <c r="C40" s="4">
        <f t="shared" si="1"/>
        <v>232638.88888888899</v>
      </c>
      <c r="D40" s="4">
        <f t="shared" si="2"/>
        <v>277777.77777777775</v>
      </c>
      <c r="E40" s="4">
        <f t="shared" si="4"/>
        <v>510416.66666666674</v>
      </c>
      <c r="F40" s="4">
        <f t="shared" si="3"/>
        <v>92777777.777777821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35">
      <c r="A41" s="7"/>
      <c r="B41" s="8" t="s">
        <v>34</v>
      </c>
      <c r="C41" s="4">
        <f t="shared" si="1"/>
        <v>231944.44444444453</v>
      </c>
      <c r="D41" s="4">
        <f t="shared" si="2"/>
        <v>277777.77777777775</v>
      </c>
      <c r="E41" s="4">
        <f t="shared" si="4"/>
        <v>509722.22222222225</v>
      </c>
      <c r="F41" s="4">
        <f t="shared" si="3"/>
        <v>92500000.000000045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35">
      <c r="A42" s="7"/>
      <c r="B42" s="8" t="s">
        <v>35</v>
      </c>
      <c r="C42" s="4">
        <f t="shared" si="1"/>
        <v>231250.00000000012</v>
      </c>
      <c r="D42" s="4">
        <f t="shared" si="2"/>
        <v>277777.77777777775</v>
      </c>
      <c r="E42" s="4">
        <f t="shared" si="4"/>
        <v>509027.77777777787</v>
      </c>
      <c r="F42" s="4">
        <f t="shared" si="3"/>
        <v>92222222.222222269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35">
      <c r="A43" s="7"/>
      <c r="B43" s="8" t="s">
        <v>36</v>
      </c>
      <c r="C43" s="4">
        <f t="shared" si="1"/>
        <v>230555.55555555565</v>
      </c>
      <c r="D43" s="4">
        <f t="shared" si="2"/>
        <v>277777.77777777775</v>
      </c>
      <c r="E43" s="4">
        <f t="shared" si="4"/>
        <v>508333.33333333337</v>
      </c>
      <c r="F43" s="4">
        <f t="shared" si="3"/>
        <v>91944444.444444492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35">
      <c r="A44" s="7"/>
      <c r="B44" s="8" t="s">
        <v>37</v>
      </c>
      <c r="C44" s="4">
        <f t="shared" si="1"/>
        <v>229861.11111111124</v>
      </c>
      <c r="D44" s="4">
        <f t="shared" si="2"/>
        <v>277777.77777777775</v>
      </c>
      <c r="E44" s="4">
        <f t="shared" si="4"/>
        <v>507638.88888888899</v>
      </c>
      <c r="F44" s="4">
        <f t="shared" si="3"/>
        <v>91666666.666666716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35">
      <c r="A45" s="7"/>
      <c r="B45" s="8" t="s">
        <v>38</v>
      </c>
      <c r="C45" s="4">
        <f t="shared" si="1"/>
        <v>229166.66666666677</v>
      </c>
      <c r="D45" s="4">
        <f t="shared" si="2"/>
        <v>277777.77777777775</v>
      </c>
      <c r="E45" s="4">
        <f t="shared" si="4"/>
        <v>506944.4444444445</v>
      </c>
      <c r="F45" s="4">
        <f t="shared" si="3"/>
        <v>91388888.88888894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x14ac:dyDescent="0.35">
      <c r="A46" s="7"/>
      <c r="B46" s="8" t="s">
        <v>39</v>
      </c>
      <c r="C46" s="4">
        <f t="shared" si="1"/>
        <v>228472.22222222234</v>
      </c>
      <c r="D46" s="4">
        <f t="shared" si="2"/>
        <v>277777.77777777775</v>
      </c>
      <c r="E46" s="4">
        <f t="shared" si="4"/>
        <v>506250.00000000012</v>
      </c>
      <c r="F46" s="4">
        <f t="shared" si="3"/>
        <v>91111111.111111164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x14ac:dyDescent="0.35">
      <c r="A47" s="7"/>
      <c r="B47" s="8" t="s">
        <v>40</v>
      </c>
      <c r="C47" s="4">
        <f t="shared" si="1"/>
        <v>227777.7777777779</v>
      </c>
      <c r="D47" s="4">
        <f t="shared" si="2"/>
        <v>277777.77777777775</v>
      </c>
      <c r="E47" s="4">
        <f t="shared" si="4"/>
        <v>505555.55555555562</v>
      </c>
      <c r="F47" s="4">
        <f t="shared" si="3"/>
        <v>90833333.333333388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x14ac:dyDescent="0.35">
      <c r="A48" s="7"/>
      <c r="B48" s="8" t="s">
        <v>41</v>
      </c>
      <c r="C48" s="4">
        <f t="shared" si="1"/>
        <v>227083.33333333346</v>
      </c>
      <c r="D48" s="4">
        <f t="shared" si="2"/>
        <v>277777.77777777775</v>
      </c>
      <c r="E48" s="4">
        <f t="shared" si="4"/>
        <v>504861.11111111124</v>
      </c>
      <c r="F48" s="4">
        <f t="shared" si="3"/>
        <v>90555555.555555612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x14ac:dyDescent="0.35">
      <c r="A49" s="7"/>
      <c r="B49" s="8" t="s">
        <v>42</v>
      </c>
      <c r="C49" s="4">
        <f t="shared" si="1"/>
        <v>226388.88888888902</v>
      </c>
      <c r="D49" s="4">
        <f t="shared" si="2"/>
        <v>277777.77777777775</v>
      </c>
      <c r="E49" s="4">
        <f t="shared" si="4"/>
        <v>504166.66666666674</v>
      </c>
      <c r="F49" s="4">
        <f t="shared" si="3"/>
        <v>90277777.777777836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x14ac:dyDescent="0.35">
      <c r="A50" s="7"/>
      <c r="B50" s="8" t="s">
        <v>43</v>
      </c>
      <c r="C50" s="4">
        <f t="shared" si="1"/>
        <v>225694.44444444458</v>
      </c>
      <c r="D50" s="4">
        <f t="shared" si="2"/>
        <v>277777.77777777775</v>
      </c>
      <c r="E50" s="4">
        <f t="shared" si="4"/>
        <v>503472.22222222236</v>
      </c>
      <c r="F50" s="4">
        <f t="shared" si="3"/>
        <v>90000000.00000006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x14ac:dyDescent="0.35">
      <c r="A51" s="7" t="s">
        <v>31</v>
      </c>
      <c r="B51" s="8" t="s">
        <v>45</v>
      </c>
      <c r="C51" s="4">
        <f t="shared" si="1"/>
        <v>225000.00000000015</v>
      </c>
      <c r="D51" s="4">
        <f t="shared" si="2"/>
        <v>277777.77777777775</v>
      </c>
      <c r="E51" s="4">
        <f t="shared" si="4"/>
        <v>502777.77777777787</v>
      </c>
      <c r="F51" s="4">
        <f t="shared" si="3"/>
        <v>89722222.222222283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x14ac:dyDescent="0.35">
      <c r="A52" s="7"/>
      <c r="B52" s="8" t="s">
        <v>46</v>
      </c>
      <c r="C52" s="4">
        <f t="shared" si="1"/>
        <v>224305.55555555571</v>
      </c>
      <c r="D52" s="4">
        <f t="shared" si="2"/>
        <v>277777.77777777775</v>
      </c>
      <c r="E52" s="4">
        <f t="shared" si="4"/>
        <v>502083.33333333349</v>
      </c>
      <c r="F52" s="4">
        <f t="shared" si="3"/>
        <v>89444444.444444507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35">
      <c r="A53" s="7"/>
      <c r="B53" s="8" t="s">
        <v>47</v>
      </c>
      <c r="C53" s="4">
        <f t="shared" si="1"/>
        <v>223611.11111111127</v>
      </c>
      <c r="D53" s="4">
        <f t="shared" si="2"/>
        <v>277777.77777777775</v>
      </c>
      <c r="E53" s="4">
        <f t="shared" si="4"/>
        <v>501388.88888888899</v>
      </c>
      <c r="F53" s="4">
        <f t="shared" si="3"/>
        <v>89166666.666666731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x14ac:dyDescent="0.35">
      <c r="A54" s="7"/>
      <c r="B54" s="8" t="s">
        <v>48</v>
      </c>
      <c r="C54" s="4">
        <f t="shared" si="1"/>
        <v>222916.66666666683</v>
      </c>
      <c r="D54" s="4">
        <f t="shared" si="2"/>
        <v>277777.77777777775</v>
      </c>
      <c r="E54" s="4">
        <f t="shared" si="4"/>
        <v>500694.44444444461</v>
      </c>
      <c r="F54" s="4">
        <f t="shared" si="3"/>
        <v>88888888.888888955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x14ac:dyDescent="0.35">
      <c r="A55" s="7"/>
      <c r="B55" s="8" t="s">
        <v>49</v>
      </c>
      <c r="C55" s="4">
        <f t="shared" si="1"/>
        <v>222222.22222222236</v>
      </c>
      <c r="D55" s="4">
        <f t="shared" si="2"/>
        <v>277777.77777777775</v>
      </c>
      <c r="E55" s="4">
        <f t="shared" si="4"/>
        <v>500000.00000000012</v>
      </c>
      <c r="F55" s="4">
        <f t="shared" si="3"/>
        <v>88611111.111111179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x14ac:dyDescent="0.35">
      <c r="A56" s="7"/>
      <c r="B56" s="8" t="s">
        <v>50</v>
      </c>
      <c r="C56" s="4">
        <f t="shared" si="1"/>
        <v>221527.77777777796</v>
      </c>
      <c r="D56" s="4">
        <f t="shared" si="2"/>
        <v>277777.77777777775</v>
      </c>
      <c r="E56" s="4">
        <f t="shared" si="4"/>
        <v>499305.55555555574</v>
      </c>
      <c r="F56" s="4">
        <f t="shared" si="3"/>
        <v>88333333.333333403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35">
      <c r="A57" s="7"/>
      <c r="B57" s="8" t="s">
        <v>51</v>
      </c>
      <c r="C57" s="4">
        <f t="shared" si="1"/>
        <v>220833.33333333349</v>
      </c>
      <c r="D57" s="4">
        <f t="shared" si="2"/>
        <v>277777.77777777775</v>
      </c>
      <c r="E57" s="4">
        <f t="shared" si="4"/>
        <v>498611.11111111124</v>
      </c>
      <c r="F57" s="4">
        <f t="shared" si="3"/>
        <v>88055555.555555627</v>
      </c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x14ac:dyDescent="0.35">
      <c r="A58" s="7"/>
      <c r="B58" s="8" t="s">
        <v>52</v>
      </c>
      <c r="C58" s="4">
        <f t="shared" si="1"/>
        <v>220138.88888888908</v>
      </c>
      <c r="D58" s="4">
        <f t="shared" si="2"/>
        <v>277777.77777777775</v>
      </c>
      <c r="E58" s="4">
        <f t="shared" si="4"/>
        <v>497916.66666666686</v>
      </c>
      <c r="F58" s="4">
        <f t="shared" si="3"/>
        <v>87777777.777777851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x14ac:dyDescent="0.35">
      <c r="A59" s="7"/>
      <c r="B59" s="8" t="s">
        <v>53</v>
      </c>
      <c r="C59" s="4">
        <f t="shared" si="1"/>
        <v>219444.44444444461</v>
      </c>
      <c r="D59" s="4">
        <f t="shared" si="2"/>
        <v>277777.77777777775</v>
      </c>
      <c r="E59" s="4">
        <f t="shared" si="4"/>
        <v>497222.22222222236</v>
      </c>
      <c r="F59" s="4">
        <f t="shared" si="3"/>
        <v>87500000.000000075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x14ac:dyDescent="0.35">
      <c r="A60" s="7"/>
      <c r="B60" s="8" t="s">
        <v>54</v>
      </c>
      <c r="C60" s="4">
        <f t="shared" si="1"/>
        <v>218750.0000000002</v>
      </c>
      <c r="D60" s="4">
        <f t="shared" si="2"/>
        <v>277777.77777777775</v>
      </c>
      <c r="E60" s="4">
        <f t="shared" si="4"/>
        <v>496527.77777777798</v>
      </c>
      <c r="F60" s="4">
        <f t="shared" si="3"/>
        <v>87222222.222222298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x14ac:dyDescent="0.35">
      <c r="A61" s="7"/>
      <c r="B61" s="8" t="s">
        <v>55</v>
      </c>
      <c r="C61" s="4">
        <f t="shared" si="1"/>
        <v>218055.55555555574</v>
      </c>
      <c r="D61" s="4">
        <f t="shared" si="2"/>
        <v>277777.77777777775</v>
      </c>
      <c r="E61" s="4">
        <f t="shared" si="4"/>
        <v>495833.33333333349</v>
      </c>
      <c r="F61" s="4">
        <f t="shared" si="3"/>
        <v>86944444.444444522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x14ac:dyDescent="0.35">
      <c r="A62" s="7"/>
      <c r="B62" s="8" t="s">
        <v>56</v>
      </c>
      <c r="C62" s="4">
        <f t="shared" si="1"/>
        <v>217361.11111111127</v>
      </c>
      <c r="D62" s="4">
        <f t="shared" si="2"/>
        <v>277777.77777777775</v>
      </c>
      <c r="E62" s="4">
        <f t="shared" si="4"/>
        <v>495138.88888888899</v>
      </c>
      <c r="F62" s="4">
        <f t="shared" si="3"/>
        <v>86666666.666666746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x14ac:dyDescent="0.35">
      <c r="A63" s="7" t="s">
        <v>44</v>
      </c>
      <c r="B63" s="8" t="s">
        <v>58</v>
      </c>
      <c r="C63" s="4">
        <f t="shared" si="1"/>
        <v>216666.66666666686</v>
      </c>
      <c r="D63" s="4">
        <f t="shared" si="2"/>
        <v>277777.77777777775</v>
      </c>
      <c r="E63" s="4">
        <f t="shared" si="4"/>
        <v>494444.44444444461</v>
      </c>
      <c r="F63" s="4">
        <f t="shared" si="3"/>
        <v>86388888.88888897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x14ac:dyDescent="0.35">
      <c r="A64" s="7"/>
      <c r="B64" s="8" t="s">
        <v>59</v>
      </c>
      <c r="C64" s="4">
        <f t="shared" si="1"/>
        <v>215972.22222222239</v>
      </c>
      <c r="D64" s="4">
        <f t="shared" si="2"/>
        <v>277777.77777777775</v>
      </c>
      <c r="E64" s="4">
        <f t="shared" si="4"/>
        <v>493750.00000000012</v>
      </c>
      <c r="F64" s="4">
        <f t="shared" si="3"/>
        <v>86111111.111111194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x14ac:dyDescent="0.35">
      <c r="A65" s="7"/>
      <c r="B65" s="8" t="s">
        <v>60</v>
      </c>
      <c r="C65" s="4">
        <f t="shared" si="1"/>
        <v>215277.77777777798</v>
      </c>
      <c r="D65" s="4">
        <f t="shared" si="2"/>
        <v>277777.77777777775</v>
      </c>
      <c r="E65" s="4">
        <f t="shared" si="4"/>
        <v>493055.55555555574</v>
      </c>
      <c r="F65" s="4">
        <f t="shared" si="3"/>
        <v>85833333.333333418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x14ac:dyDescent="0.35">
      <c r="A66" s="7"/>
      <c r="B66" s="8" t="s">
        <v>61</v>
      </c>
      <c r="C66" s="4">
        <f t="shared" si="1"/>
        <v>214583.33333333352</v>
      </c>
      <c r="D66" s="4">
        <f t="shared" si="2"/>
        <v>277777.77777777775</v>
      </c>
      <c r="E66" s="4">
        <f t="shared" si="4"/>
        <v>492361.11111111124</v>
      </c>
      <c r="F66" s="4">
        <f t="shared" si="3"/>
        <v>85555555.555555642</v>
      </c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x14ac:dyDescent="0.35">
      <c r="A67" s="7"/>
      <c r="B67" s="8" t="s">
        <v>62</v>
      </c>
      <c r="C67" s="4">
        <f t="shared" si="1"/>
        <v>213888.88888888911</v>
      </c>
      <c r="D67" s="4">
        <f t="shared" si="2"/>
        <v>277777.77777777775</v>
      </c>
      <c r="E67" s="4">
        <f t="shared" si="4"/>
        <v>491666.66666666686</v>
      </c>
      <c r="F67" s="4">
        <f t="shared" si="3"/>
        <v>85277777.777777866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x14ac:dyDescent="0.35">
      <c r="A68" s="7"/>
      <c r="B68" s="8" t="s">
        <v>63</v>
      </c>
      <c r="C68" s="4">
        <f t="shared" si="1"/>
        <v>213194.44444444464</v>
      </c>
      <c r="D68" s="4">
        <f t="shared" si="2"/>
        <v>277777.77777777775</v>
      </c>
      <c r="E68" s="4">
        <f t="shared" si="4"/>
        <v>490972.22222222236</v>
      </c>
      <c r="F68" s="4">
        <f t="shared" si="3"/>
        <v>85000000.000000089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35">
      <c r="A69" s="7"/>
      <c r="B69" s="8" t="s">
        <v>64</v>
      </c>
      <c r="C69" s="4">
        <f t="shared" si="1"/>
        <v>212500.00000000023</v>
      </c>
      <c r="D69" s="4">
        <f t="shared" si="2"/>
        <v>277777.77777777775</v>
      </c>
      <c r="E69" s="4">
        <f t="shared" si="4"/>
        <v>490277.77777777798</v>
      </c>
      <c r="F69" s="4">
        <f t="shared" si="3"/>
        <v>84722222.222222313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x14ac:dyDescent="0.35">
      <c r="A70" s="7"/>
      <c r="B70" s="8" t="s">
        <v>65</v>
      </c>
      <c r="C70" s="4">
        <f t="shared" si="1"/>
        <v>211805.55555555577</v>
      </c>
      <c r="D70" s="4">
        <f t="shared" si="2"/>
        <v>277777.77777777775</v>
      </c>
      <c r="E70" s="4">
        <f t="shared" si="4"/>
        <v>489583.33333333349</v>
      </c>
      <c r="F70" s="4">
        <f t="shared" si="3"/>
        <v>84444444.444444537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x14ac:dyDescent="0.35">
      <c r="A71" s="7"/>
      <c r="B71" s="8" t="s">
        <v>66</v>
      </c>
      <c r="C71" s="4">
        <f t="shared" si="1"/>
        <v>211111.11111111133</v>
      </c>
      <c r="D71" s="4">
        <f t="shared" si="2"/>
        <v>277777.77777777775</v>
      </c>
      <c r="E71" s="4">
        <f t="shared" si="4"/>
        <v>488888.88888888911</v>
      </c>
      <c r="F71" s="4">
        <f t="shared" si="3"/>
        <v>84166666.666666761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x14ac:dyDescent="0.35">
      <c r="A72" s="7"/>
      <c r="B72" s="8" t="s">
        <v>67</v>
      </c>
      <c r="C72" s="4">
        <f t="shared" si="1"/>
        <v>210416.66666666689</v>
      </c>
      <c r="D72" s="4">
        <f t="shared" si="2"/>
        <v>277777.77777777775</v>
      </c>
      <c r="E72" s="4">
        <f t="shared" si="4"/>
        <v>488194.44444444461</v>
      </c>
      <c r="F72" s="4">
        <f t="shared" si="3"/>
        <v>83888888.888888985</v>
      </c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x14ac:dyDescent="0.35">
      <c r="A73" s="7"/>
      <c r="B73" s="8" t="s">
        <v>68</v>
      </c>
      <c r="C73" s="4">
        <f t="shared" si="1"/>
        <v>209722.22222222245</v>
      </c>
      <c r="D73" s="4">
        <f t="shared" si="2"/>
        <v>277777.77777777775</v>
      </c>
      <c r="E73" s="4">
        <f t="shared" si="4"/>
        <v>487500.00000000023</v>
      </c>
      <c r="F73" s="4">
        <f t="shared" si="3"/>
        <v>83611111.111111209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x14ac:dyDescent="0.35">
      <c r="A74" s="7"/>
      <c r="B74" s="8" t="s">
        <v>69</v>
      </c>
      <c r="C74" s="4">
        <f t="shared" si="1"/>
        <v>209027.77777777801</v>
      </c>
      <c r="D74" s="4">
        <f t="shared" si="2"/>
        <v>277777.77777777775</v>
      </c>
      <c r="E74" s="4">
        <f t="shared" si="4"/>
        <v>486805.55555555574</v>
      </c>
      <c r="F74" s="4">
        <f t="shared" si="3"/>
        <v>83333333.333333433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x14ac:dyDescent="0.35">
      <c r="A75" s="7" t="s">
        <v>57</v>
      </c>
      <c r="B75" s="8" t="s">
        <v>71</v>
      </c>
      <c r="C75" s="4">
        <f t="shared" si="1"/>
        <v>208333.33333333358</v>
      </c>
      <c r="D75" s="4">
        <f t="shared" si="2"/>
        <v>277777.77777777775</v>
      </c>
      <c r="E75" s="4">
        <f t="shared" si="4"/>
        <v>486111.11111111136</v>
      </c>
      <c r="F75" s="4">
        <f t="shared" si="3"/>
        <v>83055555.555555657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x14ac:dyDescent="0.35">
      <c r="A76" s="7"/>
      <c r="B76" s="8" t="s">
        <v>72</v>
      </c>
      <c r="C76" s="4">
        <f t="shared" si="1"/>
        <v>207638.88888888914</v>
      </c>
      <c r="D76" s="4">
        <f t="shared" si="2"/>
        <v>277777.77777777775</v>
      </c>
      <c r="E76" s="4">
        <f t="shared" si="4"/>
        <v>485416.66666666686</v>
      </c>
      <c r="F76" s="4">
        <f t="shared" si="3"/>
        <v>82777777.77777788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35">
      <c r="A77" s="7"/>
      <c r="B77" s="8" t="s">
        <v>73</v>
      </c>
      <c r="C77" s="4">
        <f t="shared" si="1"/>
        <v>206944.4444444447</v>
      </c>
      <c r="D77" s="4">
        <f t="shared" si="2"/>
        <v>277777.77777777775</v>
      </c>
      <c r="E77" s="4">
        <f t="shared" si="4"/>
        <v>484722.22222222248</v>
      </c>
      <c r="F77" s="4">
        <f t="shared" si="3"/>
        <v>82500000.000000104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x14ac:dyDescent="0.35">
      <c r="A78" s="7"/>
      <c r="B78" s="8" t="s">
        <v>74</v>
      </c>
      <c r="C78" s="4">
        <f t="shared" si="1"/>
        <v>206250.00000000026</v>
      </c>
      <c r="D78" s="4">
        <f t="shared" si="2"/>
        <v>277777.77777777775</v>
      </c>
      <c r="E78" s="4">
        <f t="shared" si="4"/>
        <v>484027.77777777798</v>
      </c>
      <c r="F78" s="4">
        <f t="shared" si="3"/>
        <v>82222222.222222328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x14ac:dyDescent="0.35">
      <c r="A79" s="7"/>
      <c r="B79" s="8" t="s">
        <v>75</v>
      </c>
      <c r="C79" s="4">
        <f t="shared" si="1"/>
        <v>205555.55555555582</v>
      </c>
      <c r="D79" s="4">
        <f t="shared" si="2"/>
        <v>277777.77777777775</v>
      </c>
      <c r="E79" s="4">
        <f t="shared" si="4"/>
        <v>483333.3333333336</v>
      </c>
      <c r="F79" s="4">
        <f t="shared" si="3"/>
        <v>81944444.444444552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x14ac:dyDescent="0.35">
      <c r="A80" s="7"/>
      <c r="B80" s="8" t="s">
        <v>76</v>
      </c>
      <c r="C80" s="4">
        <f t="shared" si="1"/>
        <v>204861.11111111136</v>
      </c>
      <c r="D80" s="4">
        <f t="shared" si="2"/>
        <v>277777.77777777775</v>
      </c>
      <c r="E80" s="4">
        <f t="shared" si="4"/>
        <v>482638.88888888911</v>
      </c>
      <c r="F80" s="4">
        <f t="shared" si="3"/>
        <v>81666666.666666776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x14ac:dyDescent="0.35">
      <c r="A81" s="7"/>
      <c r="B81" s="8" t="s">
        <v>77</v>
      </c>
      <c r="C81" s="4">
        <f t="shared" ref="C81:C144" si="5">F80*$C$6/12</f>
        <v>204166.66666666695</v>
      </c>
      <c r="D81" s="4">
        <f t="shared" ref="D81:D144" si="6">$C$5/$C$8</f>
        <v>277777.77777777775</v>
      </c>
      <c r="E81" s="4">
        <f t="shared" si="4"/>
        <v>481944.44444444473</v>
      </c>
      <c r="F81" s="4">
        <f t="shared" ref="F81:F144" si="7">F80-D81</f>
        <v>81388888.888889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x14ac:dyDescent="0.35">
      <c r="A82" s="7"/>
      <c r="B82" s="8" t="s">
        <v>78</v>
      </c>
      <c r="C82" s="4">
        <f t="shared" si="5"/>
        <v>203472.22222222248</v>
      </c>
      <c r="D82" s="4">
        <f t="shared" si="6"/>
        <v>277777.77777777775</v>
      </c>
      <c r="E82" s="4">
        <f t="shared" si="4"/>
        <v>481250.00000000023</v>
      </c>
      <c r="F82" s="4">
        <f t="shared" si="7"/>
        <v>81111111.111111224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x14ac:dyDescent="0.35">
      <c r="A83" s="7"/>
      <c r="B83" s="8" t="s">
        <v>79</v>
      </c>
      <c r="C83" s="4">
        <f t="shared" si="5"/>
        <v>202777.77777777807</v>
      </c>
      <c r="D83" s="4">
        <f t="shared" si="6"/>
        <v>277777.77777777775</v>
      </c>
      <c r="E83" s="4">
        <f t="shared" si="4"/>
        <v>480555.55555555585</v>
      </c>
      <c r="F83" s="4">
        <f t="shared" si="7"/>
        <v>80833333.333333448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x14ac:dyDescent="0.35">
      <c r="A84" s="7"/>
      <c r="B84" s="8" t="s">
        <v>80</v>
      </c>
      <c r="C84" s="4">
        <f t="shared" si="5"/>
        <v>202083.3333333336</v>
      </c>
      <c r="D84" s="4">
        <f t="shared" si="6"/>
        <v>277777.77777777775</v>
      </c>
      <c r="E84" s="4">
        <f t="shared" si="4"/>
        <v>479861.11111111136</v>
      </c>
      <c r="F84" s="4">
        <f t="shared" si="7"/>
        <v>80555555.555555671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x14ac:dyDescent="0.35">
      <c r="A85" s="7"/>
      <c r="B85" s="8" t="s">
        <v>81</v>
      </c>
      <c r="C85" s="4">
        <f t="shared" si="5"/>
        <v>201388.8888888892</v>
      </c>
      <c r="D85" s="4">
        <f t="shared" si="6"/>
        <v>277777.77777777775</v>
      </c>
      <c r="E85" s="4">
        <f t="shared" si="4"/>
        <v>479166.66666666698</v>
      </c>
      <c r="F85" s="4">
        <f t="shared" si="7"/>
        <v>80277777.777777895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x14ac:dyDescent="0.35">
      <c r="A86" s="7"/>
      <c r="B86" s="8" t="s">
        <v>82</v>
      </c>
      <c r="C86" s="4">
        <f t="shared" si="5"/>
        <v>200694.44444444473</v>
      </c>
      <c r="D86" s="4">
        <f t="shared" si="6"/>
        <v>277777.77777777775</v>
      </c>
      <c r="E86" s="4">
        <f t="shared" si="4"/>
        <v>478472.22222222248</v>
      </c>
      <c r="F86" s="4">
        <f t="shared" si="7"/>
        <v>80000000.000000119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5">
      <c r="A87" s="7" t="s">
        <v>70</v>
      </c>
      <c r="B87" s="8" t="s">
        <v>84</v>
      </c>
      <c r="C87" s="4">
        <f t="shared" si="5"/>
        <v>200000.00000000026</v>
      </c>
      <c r="D87" s="4">
        <f t="shared" si="6"/>
        <v>277777.77777777775</v>
      </c>
      <c r="E87" s="4">
        <f t="shared" si="4"/>
        <v>477777.77777777798</v>
      </c>
      <c r="F87" s="4">
        <f t="shared" si="7"/>
        <v>79722222.222222343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5">
      <c r="A88" s="7"/>
      <c r="B88" s="8" t="s">
        <v>85</v>
      </c>
      <c r="C88" s="4">
        <f t="shared" si="5"/>
        <v>199305.55555555585</v>
      </c>
      <c r="D88" s="4">
        <f t="shared" si="6"/>
        <v>277777.77777777775</v>
      </c>
      <c r="E88" s="4">
        <f t="shared" si="4"/>
        <v>477083.3333333336</v>
      </c>
      <c r="F88" s="4">
        <f t="shared" si="7"/>
        <v>79444444.444444567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5">
      <c r="A89" s="7"/>
      <c r="B89" s="8" t="s">
        <v>86</v>
      </c>
      <c r="C89" s="4">
        <f t="shared" si="5"/>
        <v>198611.11111111139</v>
      </c>
      <c r="D89" s="4">
        <f t="shared" si="6"/>
        <v>277777.77777777775</v>
      </c>
      <c r="E89" s="4">
        <f t="shared" si="4"/>
        <v>476388.88888888911</v>
      </c>
      <c r="F89" s="4">
        <f t="shared" si="7"/>
        <v>79166666.666666791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5">
      <c r="A90" s="7"/>
      <c r="B90" s="8" t="s">
        <v>87</v>
      </c>
      <c r="C90" s="4">
        <f t="shared" si="5"/>
        <v>197916.66666666698</v>
      </c>
      <c r="D90" s="4">
        <f t="shared" si="6"/>
        <v>277777.77777777775</v>
      </c>
      <c r="E90" s="4">
        <f t="shared" si="4"/>
        <v>475694.44444444473</v>
      </c>
      <c r="F90" s="4">
        <f t="shared" si="7"/>
        <v>78888888.888889015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5">
      <c r="A91" s="7"/>
      <c r="B91" s="8" t="s">
        <v>88</v>
      </c>
      <c r="C91" s="4">
        <f t="shared" si="5"/>
        <v>197222.22222222251</v>
      </c>
      <c r="D91" s="4">
        <f t="shared" si="6"/>
        <v>277777.77777777775</v>
      </c>
      <c r="E91" s="4">
        <f t="shared" ref="E91:E154" si="8">SUM(C91:D91)</f>
        <v>475000.00000000023</v>
      </c>
      <c r="F91" s="4">
        <f t="shared" si="7"/>
        <v>78611111.111111239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5">
      <c r="A92" s="7"/>
      <c r="B92" s="8" t="s">
        <v>89</v>
      </c>
      <c r="C92" s="4">
        <f t="shared" si="5"/>
        <v>196527.7777777781</v>
      </c>
      <c r="D92" s="4">
        <f t="shared" si="6"/>
        <v>277777.77777777775</v>
      </c>
      <c r="E92" s="4">
        <f t="shared" si="8"/>
        <v>474305.55555555585</v>
      </c>
      <c r="F92" s="4">
        <f t="shared" si="7"/>
        <v>78333333.333333462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5">
      <c r="A93" s="7"/>
      <c r="B93" s="8" t="s">
        <v>90</v>
      </c>
      <c r="C93" s="4">
        <f t="shared" si="5"/>
        <v>195833.33333333363</v>
      </c>
      <c r="D93" s="4">
        <f t="shared" si="6"/>
        <v>277777.77777777775</v>
      </c>
      <c r="E93" s="4">
        <f t="shared" si="8"/>
        <v>473611.11111111136</v>
      </c>
      <c r="F93" s="4">
        <f t="shared" si="7"/>
        <v>78055555.555555686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5">
      <c r="A94" s="7"/>
      <c r="B94" s="8" t="s">
        <v>91</v>
      </c>
      <c r="C94" s="4">
        <f t="shared" si="5"/>
        <v>195138.88888888923</v>
      </c>
      <c r="D94" s="4">
        <f t="shared" si="6"/>
        <v>277777.77777777775</v>
      </c>
      <c r="E94" s="4">
        <f t="shared" si="8"/>
        <v>472916.66666666698</v>
      </c>
      <c r="F94" s="4">
        <f t="shared" si="7"/>
        <v>77777777.77777791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5">
      <c r="A95" s="7"/>
      <c r="B95" s="8" t="s">
        <v>92</v>
      </c>
      <c r="C95" s="4">
        <f t="shared" si="5"/>
        <v>194444.44444444476</v>
      </c>
      <c r="D95" s="4">
        <f t="shared" si="6"/>
        <v>277777.77777777775</v>
      </c>
      <c r="E95" s="4">
        <f t="shared" si="8"/>
        <v>472222.22222222248</v>
      </c>
      <c r="F95" s="4">
        <f t="shared" si="7"/>
        <v>77500000.000000134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5">
      <c r="A96" s="7"/>
      <c r="B96" s="8" t="s">
        <v>93</v>
      </c>
      <c r="C96" s="4">
        <f t="shared" si="5"/>
        <v>193750.00000000032</v>
      </c>
      <c r="D96" s="4">
        <f t="shared" si="6"/>
        <v>277777.77777777775</v>
      </c>
      <c r="E96" s="4">
        <f t="shared" si="8"/>
        <v>471527.7777777781</v>
      </c>
      <c r="F96" s="4">
        <f t="shared" si="7"/>
        <v>77222222.222222358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5">
      <c r="A97" s="7"/>
      <c r="B97" s="8" t="s">
        <v>94</v>
      </c>
      <c r="C97" s="4">
        <f t="shared" si="5"/>
        <v>193055.55555555588</v>
      </c>
      <c r="D97" s="4">
        <f t="shared" si="6"/>
        <v>277777.77777777775</v>
      </c>
      <c r="E97" s="4">
        <f t="shared" si="8"/>
        <v>470833.3333333336</v>
      </c>
      <c r="F97" s="4">
        <f t="shared" si="7"/>
        <v>76944444.444444582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5">
      <c r="A98" s="7"/>
      <c r="B98" s="8" t="s">
        <v>95</v>
      </c>
      <c r="C98" s="4">
        <f t="shared" si="5"/>
        <v>192361.11111111144</v>
      </c>
      <c r="D98" s="4">
        <f t="shared" si="6"/>
        <v>277777.77777777775</v>
      </c>
      <c r="E98" s="4">
        <f t="shared" si="8"/>
        <v>470138.88888888923</v>
      </c>
      <c r="F98" s="4">
        <f t="shared" si="7"/>
        <v>76666666.666666806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5">
      <c r="A99" s="7" t="s">
        <v>83</v>
      </c>
      <c r="B99" s="8" t="s">
        <v>97</v>
      </c>
      <c r="C99" s="4">
        <f t="shared" si="5"/>
        <v>191666.66666666701</v>
      </c>
      <c r="D99" s="4">
        <f t="shared" si="6"/>
        <v>277777.77777777775</v>
      </c>
      <c r="E99" s="4">
        <f t="shared" si="8"/>
        <v>469444.44444444473</v>
      </c>
      <c r="F99" s="4">
        <f t="shared" si="7"/>
        <v>76388888.88888903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5">
      <c r="A100" s="7"/>
      <c r="B100" s="8" t="s">
        <v>98</v>
      </c>
      <c r="C100" s="4">
        <f t="shared" si="5"/>
        <v>190972.22222222257</v>
      </c>
      <c r="D100" s="4">
        <f t="shared" si="6"/>
        <v>277777.77777777775</v>
      </c>
      <c r="E100" s="4">
        <f t="shared" si="8"/>
        <v>468750.00000000035</v>
      </c>
      <c r="F100" s="4">
        <f t="shared" si="7"/>
        <v>76111111.111111253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5">
      <c r="A101" s="7"/>
      <c r="B101" s="8" t="s">
        <v>99</v>
      </c>
      <c r="C101" s="4">
        <f t="shared" si="5"/>
        <v>190277.77777777813</v>
      </c>
      <c r="D101" s="4">
        <f t="shared" si="6"/>
        <v>277777.77777777775</v>
      </c>
      <c r="E101" s="4">
        <f t="shared" si="8"/>
        <v>468055.55555555585</v>
      </c>
      <c r="F101" s="4">
        <f t="shared" si="7"/>
        <v>75833333.333333477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5">
      <c r="A102" s="7"/>
      <c r="B102" s="8" t="s">
        <v>100</v>
      </c>
      <c r="C102" s="4">
        <f t="shared" si="5"/>
        <v>189583.33333333369</v>
      </c>
      <c r="D102" s="4">
        <f t="shared" si="6"/>
        <v>277777.77777777775</v>
      </c>
      <c r="E102" s="4">
        <f t="shared" si="8"/>
        <v>467361.11111111147</v>
      </c>
      <c r="F102" s="4">
        <f t="shared" si="7"/>
        <v>75555555.555555701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5">
      <c r="A103" s="7"/>
      <c r="B103" s="8" t="s">
        <v>101</v>
      </c>
      <c r="C103" s="4">
        <f t="shared" si="5"/>
        <v>188888.88888888925</v>
      </c>
      <c r="D103" s="4">
        <f t="shared" si="6"/>
        <v>277777.77777777775</v>
      </c>
      <c r="E103" s="4">
        <f t="shared" si="8"/>
        <v>466666.66666666698</v>
      </c>
      <c r="F103" s="4">
        <f t="shared" si="7"/>
        <v>75277777.777777925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5">
      <c r="A104" s="7"/>
      <c r="B104" s="8" t="s">
        <v>102</v>
      </c>
      <c r="C104" s="4">
        <f t="shared" si="5"/>
        <v>188194.44444444482</v>
      </c>
      <c r="D104" s="4">
        <f t="shared" si="6"/>
        <v>277777.77777777775</v>
      </c>
      <c r="E104" s="4">
        <f t="shared" si="8"/>
        <v>465972.2222222226</v>
      </c>
      <c r="F104" s="4">
        <f t="shared" si="7"/>
        <v>75000000.000000149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5">
      <c r="A105" s="7"/>
      <c r="B105" s="8" t="s">
        <v>103</v>
      </c>
      <c r="C105" s="4">
        <f t="shared" si="5"/>
        <v>187500.00000000035</v>
      </c>
      <c r="D105" s="4">
        <f t="shared" si="6"/>
        <v>277777.77777777775</v>
      </c>
      <c r="E105" s="4">
        <f t="shared" si="8"/>
        <v>465277.7777777781</v>
      </c>
      <c r="F105" s="4">
        <f t="shared" si="7"/>
        <v>74722222.222222373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5">
      <c r="A106" s="7"/>
      <c r="B106" s="8" t="s">
        <v>104</v>
      </c>
      <c r="C106" s="4">
        <f t="shared" si="5"/>
        <v>186805.55555555594</v>
      </c>
      <c r="D106" s="4">
        <f t="shared" si="6"/>
        <v>277777.77777777775</v>
      </c>
      <c r="E106" s="4">
        <f t="shared" si="8"/>
        <v>464583.33333333372</v>
      </c>
      <c r="F106" s="4">
        <f t="shared" si="7"/>
        <v>74444444.444444597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5">
      <c r="A107" s="7"/>
      <c r="B107" s="8" t="s">
        <v>105</v>
      </c>
      <c r="C107" s="4">
        <f t="shared" si="5"/>
        <v>186111.11111111147</v>
      </c>
      <c r="D107" s="4">
        <f t="shared" si="6"/>
        <v>277777.77777777775</v>
      </c>
      <c r="E107" s="4">
        <f t="shared" si="8"/>
        <v>463888.88888888923</v>
      </c>
      <c r="F107" s="4">
        <f t="shared" si="7"/>
        <v>74166666.666666821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5">
      <c r="A108" s="7"/>
      <c r="B108" s="8" t="s">
        <v>106</v>
      </c>
      <c r="C108" s="4">
        <f t="shared" si="5"/>
        <v>185416.66666666706</v>
      </c>
      <c r="D108" s="4">
        <f t="shared" si="6"/>
        <v>277777.77777777775</v>
      </c>
      <c r="E108" s="4">
        <f t="shared" si="8"/>
        <v>463194.44444444485</v>
      </c>
      <c r="F108" s="4">
        <f t="shared" si="7"/>
        <v>73888888.888889045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5">
      <c r="A109" s="7"/>
      <c r="B109" s="8" t="s">
        <v>107</v>
      </c>
      <c r="C109" s="4">
        <f t="shared" si="5"/>
        <v>184722.2222222226</v>
      </c>
      <c r="D109" s="4">
        <f t="shared" si="6"/>
        <v>277777.77777777775</v>
      </c>
      <c r="E109" s="4">
        <f t="shared" si="8"/>
        <v>462500.00000000035</v>
      </c>
      <c r="F109" s="4">
        <f t="shared" si="7"/>
        <v>73611111.111111268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5">
      <c r="A110" s="7"/>
      <c r="B110" s="8" t="s">
        <v>108</v>
      </c>
      <c r="C110" s="4">
        <f t="shared" si="5"/>
        <v>184027.77777777819</v>
      </c>
      <c r="D110" s="4">
        <f t="shared" si="6"/>
        <v>277777.77777777775</v>
      </c>
      <c r="E110" s="4">
        <f t="shared" si="8"/>
        <v>461805.55555555597</v>
      </c>
      <c r="F110" s="4">
        <f t="shared" si="7"/>
        <v>73333333.333333492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5">
      <c r="A111" s="7" t="s">
        <v>96</v>
      </c>
      <c r="B111" s="8" t="s">
        <v>110</v>
      </c>
      <c r="C111" s="4">
        <f t="shared" si="5"/>
        <v>183333.33333333372</v>
      </c>
      <c r="D111" s="4">
        <f t="shared" si="6"/>
        <v>277777.77777777775</v>
      </c>
      <c r="E111" s="4">
        <f t="shared" si="8"/>
        <v>461111.11111111147</v>
      </c>
      <c r="F111" s="4">
        <f t="shared" si="7"/>
        <v>73055555.555555716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5">
      <c r="A112" s="7"/>
      <c r="B112" s="8" t="s">
        <v>111</v>
      </c>
      <c r="C112" s="4">
        <f t="shared" si="5"/>
        <v>182638.88888888931</v>
      </c>
      <c r="D112" s="4">
        <f t="shared" si="6"/>
        <v>277777.77777777775</v>
      </c>
      <c r="E112" s="4">
        <f t="shared" si="8"/>
        <v>460416.66666666709</v>
      </c>
      <c r="F112" s="4">
        <f t="shared" si="7"/>
        <v>72777777.77777794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5">
      <c r="A113" s="7"/>
      <c r="B113" s="8" t="s">
        <v>112</v>
      </c>
      <c r="C113" s="4">
        <f t="shared" si="5"/>
        <v>181944.44444444485</v>
      </c>
      <c r="D113" s="4">
        <f t="shared" si="6"/>
        <v>277777.77777777775</v>
      </c>
      <c r="E113" s="4">
        <f t="shared" si="8"/>
        <v>459722.2222222226</v>
      </c>
      <c r="F113" s="4">
        <f t="shared" si="7"/>
        <v>72500000.000000164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5">
      <c r="A114" s="7"/>
      <c r="B114" s="8" t="s">
        <v>113</v>
      </c>
      <c r="C114" s="4">
        <f t="shared" si="5"/>
        <v>181250.00000000038</v>
      </c>
      <c r="D114" s="4">
        <f t="shared" si="6"/>
        <v>277777.77777777775</v>
      </c>
      <c r="E114" s="4">
        <f t="shared" si="8"/>
        <v>459027.7777777781</v>
      </c>
      <c r="F114" s="4">
        <f t="shared" si="7"/>
        <v>72222222.222222388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5">
      <c r="A115" s="7"/>
      <c r="B115" s="8" t="s">
        <v>114</v>
      </c>
      <c r="C115" s="4">
        <f t="shared" si="5"/>
        <v>180555.55555555597</v>
      </c>
      <c r="D115" s="4">
        <f t="shared" si="6"/>
        <v>277777.77777777775</v>
      </c>
      <c r="E115" s="4">
        <f t="shared" si="8"/>
        <v>458333.33333333372</v>
      </c>
      <c r="F115" s="4">
        <f t="shared" si="7"/>
        <v>71944444.444444612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5">
      <c r="A116" s="7"/>
      <c r="B116" s="8" t="s">
        <v>115</v>
      </c>
      <c r="C116" s="4">
        <f t="shared" si="5"/>
        <v>179861.1111111115</v>
      </c>
      <c r="D116" s="4">
        <f t="shared" si="6"/>
        <v>277777.77777777775</v>
      </c>
      <c r="E116" s="4">
        <f t="shared" si="8"/>
        <v>457638.88888888923</v>
      </c>
      <c r="F116" s="4">
        <f t="shared" si="7"/>
        <v>71666666.666666836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5">
      <c r="A117" s="7"/>
      <c r="B117" s="8" t="s">
        <v>116</v>
      </c>
      <c r="C117" s="4">
        <f t="shared" si="5"/>
        <v>179166.66666666709</v>
      </c>
      <c r="D117" s="4">
        <f t="shared" si="6"/>
        <v>277777.77777777775</v>
      </c>
      <c r="E117" s="4">
        <f t="shared" si="8"/>
        <v>456944.44444444485</v>
      </c>
      <c r="F117" s="4">
        <f t="shared" si="7"/>
        <v>71388888.888889059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5">
      <c r="A118" s="7"/>
      <c r="B118" s="8" t="s">
        <v>117</v>
      </c>
      <c r="C118" s="4">
        <f t="shared" si="5"/>
        <v>178472.22222222263</v>
      </c>
      <c r="D118" s="4">
        <f t="shared" si="6"/>
        <v>277777.77777777775</v>
      </c>
      <c r="E118" s="4">
        <f t="shared" si="8"/>
        <v>456250.00000000035</v>
      </c>
      <c r="F118" s="4">
        <f t="shared" si="7"/>
        <v>71111111.111111283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5">
      <c r="A119" s="7"/>
      <c r="B119" s="8" t="s">
        <v>118</v>
      </c>
      <c r="C119" s="4">
        <f t="shared" si="5"/>
        <v>177777.77777777822</v>
      </c>
      <c r="D119" s="4">
        <f t="shared" si="6"/>
        <v>277777.77777777775</v>
      </c>
      <c r="E119" s="4">
        <f t="shared" si="8"/>
        <v>455555.55555555597</v>
      </c>
      <c r="F119" s="4">
        <f t="shared" si="7"/>
        <v>70833333.333333507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5">
      <c r="A120" s="7"/>
      <c r="B120" s="8" t="s">
        <v>119</v>
      </c>
      <c r="C120" s="4">
        <f t="shared" si="5"/>
        <v>177083.33333333375</v>
      </c>
      <c r="D120" s="4">
        <f t="shared" si="6"/>
        <v>277777.77777777775</v>
      </c>
      <c r="E120" s="4">
        <f t="shared" si="8"/>
        <v>454861.11111111147</v>
      </c>
      <c r="F120" s="4">
        <f t="shared" si="7"/>
        <v>70555555.555555731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5">
      <c r="A121" s="7"/>
      <c r="B121" s="8" t="s">
        <v>120</v>
      </c>
      <c r="C121" s="4">
        <f t="shared" si="5"/>
        <v>176388.88888888931</v>
      </c>
      <c r="D121" s="4">
        <f t="shared" si="6"/>
        <v>277777.77777777775</v>
      </c>
      <c r="E121" s="4">
        <f t="shared" si="8"/>
        <v>454166.66666666709</v>
      </c>
      <c r="F121" s="4">
        <f t="shared" si="7"/>
        <v>70277777.777777955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5">
      <c r="A122" s="7"/>
      <c r="B122" s="8" t="s">
        <v>121</v>
      </c>
      <c r="C122" s="4">
        <f t="shared" si="5"/>
        <v>175694.44444444487</v>
      </c>
      <c r="D122" s="4">
        <f t="shared" si="6"/>
        <v>277777.77777777775</v>
      </c>
      <c r="E122" s="4">
        <f t="shared" si="8"/>
        <v>453472.2222222226</v>
      </c>
      <c r="F122" s="4">
        <f t="shared" si="7"/>
        <v>70000000.000000179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5">
      <c r="A123" s="7" t="s">
        <v>109</v>
      </c>
      <c r="B123" s="8" t="s">
        <v>123</v>
      </c>
      <c r="C123" s="4">
        <f t="shared" si="5"/>
        <v>175000.00000000044</v>
      </c>
      <c r="D123" s="4">
        <f t="shared" si="6"/>
        <v>277777.77777777775</v>
      </c>
      <c r="E123" s="4">
        <f t="shared" si="8"/>
        <v>452777.77777777822</v>
      </c>
      <c r="F123" s="4">
        <f t="shared" si="7"/>
        <v>69722222.222222403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5">
      <c r="A124" s="7"/>
      <c r="B124" s="8" t="s">
        <v>124</v>
      </c>
      <c r="C124" s="4">
        <f t="shared" si="5"/>
        <v>174305.555555556</v>
      </c>
      <c r="D124" s="4">
        <f t="shared" si="6"/>
        <v>277777.77777777775</v>
      </c>
      <c r="E124" s="4">
        <f t="shared" si="8"/>
        <v>452083.33333333372</v>
      </c>
      <c r="F124" s="4">
        <f t="shared" si="7"/>
        <v>69444444.444444627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5">
      <c r="A125" s="7"/>
      <c r="B125" s="8" t="s">
        <v>125</v>
      </c>
      <c r="C125" s="4">
        <f t="shared" si="5"/>
        <v>173611.11111111156</v>
      </c>
      <c r="D125" s="4">
        <f t="shared" si="6"/>
        <v>277777.77777777775</v>
      </c>
      <c r="E125" s="4">
        <f t="shared" si="8"/>
        <v>451388.88888888934</v>
      </c>
      <c r="F125" s="4">
        <f t="shared" si="7"/>
        <v>69166666.66666685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5">
      <c r="A126" s="7"/>
      <c r="B126" s="8" t="s">
        <v>126</v>
      </c>
      <c r="C126" s="4">
        <f t="shared" si="5"/>
        <v>172916.66666666712</v>
      </c>
      <c r="D126" s="4">
        <f t="shared" si="6"/>
        <v>277777.77777777775</v>
      </c>
      <c r="E126" s="4">
        <f t="shared" si="8"/>
        <v>450694.44444444485</v>
      </c>
      <c r="F126" s="4">
        <f t="shared" si="7"/>
        <v>68888888.888889074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5">
      <c r="A127" s="7"/>
      <c r="B127" s="8" t="s">
        <v>127</v>
      </c>
      <c r="C127" s="4">
        <f t="shared" si="5"/>
        <v>172222.22222222268</v>
      </c>
      <c r="D127" s="4">
        <f t="shared" si="6"/>
        <v>277777.77777777775</v>
      </c>
      <c r="E127" s="4">
        <f t="shared" si="8"/>
        <v>450000.00000000047</v>
      </c>
      <c r="F127" s="4">
        <f t="shared" si="7"/>
        <v>68611111.111111298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5">
      <c r="A128" s="7"/>
      <c r="B128" s="8" t="s">
        <v>128</v>
      </c>
      <c r="C128" s="4">
        <f t="shared" si="5"/>
        <v>171527.77777777825</v>
      </c>
      <c r="D128" s="4">
        <f t="shared" si="6"/>
        <v>277777.77777777775</v>
      </c>
      <c r="E128" s="4">
        <f t="shared" si="8"/>
        <v>449305.55555555597</v>
      </c>
      <c r="F128" s="4">
        <f t="shared" si="7"/>
        <v>68333333.333333522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5">
      <c r="A129" s="7"/>
      <c r="B129" s="8" t="s">
        <v>129</v>
      </c>
      <c r="C129" s="4">
        <f t="shared" si="5"/>
        <v>170833.33333333381</v>
      </c>
      <c r="D129" s="4">
        <f t="shared" si="6"/>
        <v>277777.77777777775</v>
      </c>
      <c r="E129" s="4">
        <f t="shared" si="8"/>
        <v>448611.11111111159</v>
      </c>
      <c r="F129" s="4">
        <f t="shared" si="7"/>
        <v>68055555.555555746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5">
      <c r="A130" s="7"/>
      <c r="B130" s="8" t="s">
        <v>130</v>
      </c>
      <c r="C130" s="4">
        <f t="shared" si="5"/>
        <v>170138.88888888937</v>
      </c>
      <c r="D130" s="4">
        <f t="shared" si="6"/>
        <v>277777.77777777775</v>
      </c>
      <c r="E130" s="4">
        <f t="shared" si="8"/>
        <v>447916.66666666709</v>
      </c>
      <c r="F130" s="4">
        <f t="shared" si="7"/>
        <v>67777777.77777797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5">
      <c r="A131" s="7"/>
      <c r="B131" s="8" t="s">
        <v>131</v>
      </c>
      <c r="C131" s="4">
        <f t="shared" si="5"/>
        <v>169444.44444444493</v>
      </c>
      <c r="D131" s="4">
        <f t="shared" si="6"/>
        <v>277777.77777777775</v>
      </c>
      <c r="E131" s="4">
        <f t="shared" si="8"/>
        <v>447222.22222222271</v>
      </c>
      <c r="F131" s="4">
        <f t="shared" si="7"/>
        <v>67500000.000000194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5">
      <c r="A132" s="7"/>
      <c r="B132" s="8" t="s">
        <v>132</v>
      </c>
      <c r="C132" s="4">
        <f t="shared" si="5"/>
        <v>168750.00000000049</v>
      </c>
      <c r="D132" s="4">
        <f t="shared" si="6"/>
        <v>277777.77777777775</v>
      </c>
      <c r="E132" s="4">
        <f t="shared" si="8"/>
        <v>446527.77777777822</v>
      </c>
      <c r="F132" s="4">
        <f t="shared" si="7"/>
        <v>67222222.222222418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5">
      <c r="A133" s="7"/>
      <c r="B133" s="8" t="s">
        <v>133</v>
      </c>
      <c r="C133" s="4">
        <f t="shared" si="5"/>
        <v>168055.55555555606</v>
      </c>
      <c r="D133" s="4">
        <f t="shared" si="6"/>
        <v>277777.77777777775</v>
      </c>
      <c r="E133" s="4">
        <f t="shared" si="8"/>
        <v>445833.33333333384</v>
      </c>
      <c r="F133" s="4">
        <f t="shared" si="7"/>
        <v>66944444.444444641</v>
      </c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5">
      <c r="A134" s="7"/>
      <c r="B134" s="8" t="s">
        <v>134</v>
      </c>
      <c r="C134" s="4">
        <f t="shared" si="5"/>
        <v>167361.11111111159</v>
      </c>
      <c r="D134" s="4">
        <f t="shared" si="6"/>
        <v>277777.77777777775</v>
      </c>
      <c r="E134" s="4">
        <f t="shared" si="8"/>
        <v>445138.88888888934</v>
      </c>
      <c r="F134" s="4">
        <f t="shared" si="7"/>
        <v>66666666.666666865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5">
      <c r="A135" s="7" t="s">
        <v>122</v>
      </c>
      <c r="B135" s="8" t="s">
        <v>136</v>
      </c>
      <c r="C135" s="4">
        <f t="shared" si="5"/>
        <v>166666.66666666715</v>
      </c>
      <c r="D135" s="4">
        <f t="shared" si="6"/>
        <v>277777.77777777775</v>
      </c>
      <c r="E135" s="4">
        <f t="shared" si="8"/>
        <v>444444.4444444449</v>
      </c>
      <c r="F135" s="4">
        <f t="shared" si="7"/>
        <v>66388888.888889089</v>
      </c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5">
      <c r="A136" s="7"/>
      <c r="B136" s="8" t="s">
        <v>137</v>
      </c>
      <c r="C136" s="4">
        <f t="shared" si="5"/>
        <v>165972.22222222271</v>
      </c>
      <c r="D136" s="4">
        <f t="shared" si="6"/>
        <v>277777.77777777775</v>
      </c>
      <c r="E136" s="4">
        <f t="shared" si="8"/>
        <v>443750.00000000047</v>
      </c>
      <c r="F136" s="4">
        <f t="shared" si="7"/>
        <v>66111111.111111313</v>
      </c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5">
      <c r="A137" s="7"/>
      <c r="B137" s="8" t="s">
        <v>138</v>
      </c>
      <c r="C137" s="4">
        <f t="shared" si="5"/>
        <v>165277.77777777828</v>
      </c>
      <c r="D137" s="4">
        <f t="shared" si="6"/>
        <v>277777.77777777775</v>
      </c>
      <c r="E137" s="4">
        <f t="shared" si="8"/>
        <v>443055.55555555603</v>
      </c>
      <c r="F137" s="4">
        <f t="shared" si="7"/>
        <v>65833333.333333537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5">
      <c r="A138" s="7"/>
      <c r="B138" s="8" t="s">
        <v>139</v>
      </c>
      <c r="C138" s="4">
        <f t="shared" si="5"/>
        <v>164583.33333333384</v>
      </c>
      <c r="D138" s="4">
        <f t="shared" si="6"/>
        <v>277777.77777777775</v>
      </c>
      <c r="E138" s="4">
        <f t="shared" si="8"/>
        <v>442361.11111111159</v>
      </c>
      <c r="F138" s="4">
        <f t="shared" si="7"/>
        <v>65555555.555555761</v>
      </c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5">
      <c r="A139" s="7"/>
      <c r="B139" s="8" t="s">
        <v>140</v>
      </c>
      <c r="C139" s="4">
        <f t="shared" si="5"/>
        <v>163888.8888888894</v>
      </c>
      <c r="D139" s="4">
        <f t="shared" si="6"/>
        <v>277777.77777777775</v>
      </c>
      <c r="E139" s="4">
        <f t="shared" si="8"/>
        <v>441666.66666666715</v>
      </c>
      <c r="F139" s="4">
        <f t="shared" si="7"/>
        <v>65277777.777777985</v>
      </c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5">
      <c r="A140" s="7"/>
      <c r="B140" s="8" t="s">
        <v>141</v>
      </c>
      <c r="C140" s="4">
        <f t="shared" si="5"/>
        <v>163194.44444444496</v>
      </c>
      <c r="D140" s="4">
        <f t="shared" si="6"/>
        <v>277777.77777777775</v>
      </c>
      <c r="E140" s="4">
        <f t="shared" si="8"/>
        <v>440972.22222222271</v>
      </c>
      <c r="F140" s="4">
        <f t="shared" si="7"/>
        <v>65000000.000000209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5">
      <c r="A141" s="7"/>
      <c r="B141" s="8" t="s">
        <v>142</v>
      </c>
      <c r="C141" s="4">
        <f t="shared" si="5"/>
        <v>162500.00000000052</v>
      </c>
      <c r="D141" s="4">
        <f t="shared" si="6"/>
        <v>277777.77777777775</v>
      </c>
      <c r="E141" s="4">
        <f t="shared" si="8"/>
        <v>440277.77777777828</v>
      </c>
      <c r="F141" s="4">
        <f t="shared" si="7"/>
        <v>64722222.222222432</v>
      </c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5">
      <c r="A142" s="7"/>
      <c r="B142" s="8" t="s">
        <v>143</v>
      </c>
      <c r="C142" s="4">
        <f t="shared" si="5"/>
        <v>161805.55555555606</v>
      </c>
      <c r="D142" s="4">
        <f t="shared" si="6"/>
        <v>277777.77777777775</v>
      </c>
      <c r="E142" s="4">
        <f t="shared" si="8"/>
        <v>439583.33333333384</v>
      </c>
      <c r="F142" s="4">
        <f t="shared" si="7"/>
        <v>64444444.444444656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5">
      <c r="A143" s="7"/>
      <c r="B143" s="8" t="s">
        <v>144</v>
      </c>
      <c r="C143" s="4">
        <f t="shared" si="5"/>
        <v>161111.11111111162</v>
      </c>
      <c r="D143" s="4">
        <f t="shared" si="6"/>
        <v>277777.77777777775</v>
      </c>
      <c r="E143" s="4">
        <f t="shared" si="8"/>
        <v>438888.88888888934</v>
      </c>
      <c r="F143" s="4">
        <f t="shared" si="7"/>
        <v>64166666.66666688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5">
      <c r="A144" s="7"/>
      <c r="B144" s="8" t="s">
        <v>145</v>
      </c>
      <c r="C144" s="4">
        <f t="shared" si="5"/>
        <v>160416.66666666718</v>
      </c>
      <c r="D144" s="4">
        <f t="shared" si="6"/>
        <v>277777.77777777775</v>
      </c>
      <c r="E144" s="4">
        <f t="shared" si="8"/>
        <v>438194.44444444496</v>
      </c>
      <c r="F144" s="4">
        <f t="shared" si="7"/>
        <v>63888888.888889104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5">
      <c r="A145" s="7"/>
      <c r="B145" s="8" t="s">
        <v>146</v>
      </c>
      <c r="C145" s="4">
        <f t="shared" ref="C145:C208" si="9">F144*$C$6/12</f>
        <v>159722.22222222274</v>
      </c>
      <c r="D145" s="4">
        <f t="shared" ref="D145:D208" si="10">$C$5/$C$8</f>
        <v>277777.77777777775</v>
      </c>
      <c r="E145" s="4">
        <f t="shared" si="8"/>
        <v>437500.00000000047</v>
      </c>
      <c r="F145" s="4">
        <f t="shared" ref="F145:F208" si="11">F144-D145</f>
        <v>63611111.111111328</v>
      </c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5">
      <c r="A146" s="7"/>
      <c r="B146" s="8" t="s">
        <v>147</v>
      </c>
      <c r="C146" s="4">
        <f t="shared" si="9"/>
        <v>159027.7777777783</v>
      </c>
      <c r="D146" s="4">
        <f t="shared" si="10"/>
        <v>277777.77777777775</v>
      </c>
      <c r="E146" s="4">
        <f t="shared" si="8"/>
        <v>436805.55555555609</v>
      </c>
      <c r="F146" s="4">
        <f t="shared" si="11"/>
        <v>63333333.333333552</v>
      </c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5">
      <c r="A147" s="7" t="s">
        <v>135</v>
      </c>
      <c r="B147" s="8" t="s">
        <v>149</v>
      </c>
      <c r="C147" s="4">
        <f t="shared" si="9"/>
        <v>158333.33333333387</v>
      </c>
      <c r="D147" s="4">
        <f t="shared" si="10"/>
        <v>277777.77777777775</v>
      </c>
      <c r="E147" s="4">
        <f t="shared" si="8"/>
        <v>436111.11111111159</v>
      </c>
      <c r="F147" s="4">
        <f t="shared" si="11"/>
        <v>63055555.555555776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5">
      <c r="A148" s="7"/>
      <c r="B148" s="8" t="s">
        <v>150</v>
      </c>
      <c r="C148" s="4">
        <f t="shared" si="9"/>
        <v>157638.88888888943</v>
      </c>
      <c r="D148" s="4">
        <f t="shared" si="10"/>
        <v>277777.77777777775</v>
      </c>
      <c r="E148" s="4">
        <f t="shared" si="8"/>
        <v>435416.66666666721</v>
      </c>
      <c r="F148" s="4">
        <f t="shared" si="11"/>
        <v>62777777.777778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5">
      <c r="A149" s="7"/>
      <c r="B149" s="8" t="s">
        <v>151</v>
      </c>
      <c r="C149" s="4">
        <f t="shared" si="9"/>
        <v>156944.44444444499</v>
      </c>
      <c r="D149" s="4">
        <f t="shared" si="10"/>
        <v>277777.77777777775</v>
      </c>
      <c r="E149" s="4">
        <f t="shared" si="8"/>
        <v>434722.22222222271</v>
      </c>
      <c r="F149" s="4">
        <f t="shared" si="11"/>
        <v>62500000.000000224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5">
      <c r="A150" s="7"/>
      <c r="B150" s="8" t="s">
        <v>152</v>
      </c>
      <c r="C150" s="4">
        <f t="shared" si="9"/>
        <v>156250.00000000055</v>
      </c>
      <c r="D150" s="4">
        <f t="shared" si="10"/>
        <v>277777.77777777775</v>
      </c>
      <c r="E150" s="4">
        <f t="shared" si="8"/>
        <v>434027.77777777833</v>
      </c>
      <c r="F150" s="4">
        <f t="shared" si="11"/>
        <v>62222222.222222447</v>
      </c>
    </row>
    <row r="151" spans="1:17" x14ac:dyDescent="0.35">
      <c r="A151" s="7"/>
      <c r="B151" s="8" t="s">
        <v>153</v>
      </c>
      <c r="C151" s="4">
        <f t="shared" si="9"/>
        <v>155555.55555555611</v>
      </c>
      <c r="D151" s="4">
        <f t="shared" si="10"/>
        <v>277777.77777777775</v>
      </c>
      <c r="E151" s="4">
        <f t="shared" si="8"/>
        <v>433333.33333333384</v>
      </c>
      <c r="F151" s="4">
        <f t="shared" si="11"/>
        <v>61944444.444444671</v>
      </c>
    </row>
    <row r="152" spans="1:17" x14ac:dyDescent="0.35">
      <c r="A152" s="7"/>
      <c r="B152" s="8" t="s">
        <v>154</v>
      </c>
      <c r="C152" s="4">
        <f t="shared" si="9"/>
        <v>154861.11111111168</v>
      </c>
      <c r="D152" s="4">
        <f t="shared" si="10"/>
        <v>277777.77777777775</v>
      </c>
      <c r="E152" s="4">
        <f t="shared" si="8"/>
        <v>432638.88888888946</v>
      </c>
      <c r="F152" s="4">
        <f t="shared" si="11"/>
        <v>61666666.666666895</v>
      </c>
    </row>
    <row r="153" spans="1:17" x14ac:dyDescent="0.35">
      <c r="A153" s="7"/>
      <c r="B153" s="8" t="s">
        <v>155</v>
      </c>
      <c r="C153" s="4">
        <f t="shared" si="9"/>
        <v>154166.66666666724</v>
      </c>
      <c r="D153" s="4">
        <f t="shared" si="10"/>
        <v>277777.77777777775</v>
      </c>
      <c r="E153" s="4">
        <f t="shared" si="8"/>
        <v>431944.44444444496</v>
      </c>
      <c r="F153" s="4">
        <f t="shared" si="11"/>
        <v>61388888.888889119</v>
      </c>
    </row>
    <row r="154" spans="1:17" x14ac:dyDescent="0.35">
      <c r="A154" s="7"/>
      <c r="B154" s="8" t="s">
        <v>156</v>
      </c>
      <c r="C154" s="4">
        <f t="shared" si="9"/>
        <v>153472.2222222228</v>
      </c>
      <c r="D154" s="4">
        <f t="shared" si="10"/>
        <v>277777.77777777775</v>
      </c>
      <c r="E154" s="4">
        <f t="shared" si="8"/>
        <v>431250.00000000058</v>
      </c>
      <c r="F154" s="4">
        <f t="shared" si="11"/>
        <v>61111111.111111343</v>
      </c>
    </row>
    <row r="155" spans="1:17" x14ac:dyDescent="0.35">
      <c r="A155" s="7"/>
      <c r="B155" s="8" t="s">
        <v>157</v>
      </c>
      <c r="C155" s="4">
        <f t="shared" si="9"/>
        <v>152777.77777777836</v>
      </c>
      <c r="D155" s="4">
        <f t="shared" si="10"/>
        <v>277777.77777777775</v>
      </c>
      <c r="E155" s="4">
        <f t="shared" ref="E155:E218" si="12">SUM(C155:D155)</f>
        <v>430555.55555555609</v>
      </c>
      <c r="F155" s="4">
        <f t="shared" si="11"/>
        <v>60833333.333333567</v>
      </c>
    </row>
    <row r="156" spans="1:17" x14ac:dyDescent="0.35">
      <c r="A156" s="7"/>
      <c r="B156" s="8" t="s">
        <v>158</v>
      </c>
      <c r="C156" s="4">
        <f t="shared" si="9"/>
        <v>152083.33333333393</v>
      </c>
      <c r="D156" s="4">
        <f t="shared" si="10"/>
        <v>277777.77777777775</v>
      </c>
      <c r="E156" s="4">
        <f t="shared" si="12"/>
        <v>429861.11111111171</v>
      </c>
      <c r="F156" s="4">
        <f t="shared" si="11"/>
        <v>60555555.555555791</v>
      </c>
    </row>
    <row r="157" spans="1:17" x14ac:dyDescent="0.35">
      <c r="A157" s="7"/>
      <c r="B157" s="8" t="s">
        <v>159</v>
      </c>
      <c r="C157" s="4">
        <f t="shared" si="9"/>
        <v>151388.88888888949</v>
      </c>
      <c r="D157" s="4">
        <f t="shared" si="10"/>
        <v>277777.77777777775</v>
      </c>
      <c r="E157" s="4">
        <f t="shared" si="12"/>
        <v>429166.66666666721</v>
      </c>
      <c r="F157" s="4">
        <f t="shared" si="11"/>
        <v>60277777.777778015</v>
      </c>
    </row>
    <row r="158" spans="1:17" x14ac:dyDescent="0.35">
      <c r="A158" s="7"/>
      <c r="B158" s="8" t="s">
        <v>160</v>
      </c>
      <c r="C158" s="4">
        <f t="shared" si="9"/>
        <v>150694.44444444505</v>
      </c>
      <c r="D158" s="4">
        <f t="shared" si="10"/>
        <v>277777.77777777775</v>
      </c>
      <c r="E158" s="4">
        <f t="shared" si="12"/>
        <v>428472.22222222283</v>
      </c>
      <c r="F158" s="4">
        <f t="shared" si="11"/>
        <v>60000000.000000238</v>
      </c>
    </row>
    <row r="159" spans="1:17" x14ac:dyDescent="0.35">
      <c r="A159" s="7" t="s">
        <v>148</v>
      </c>
      <c r="B159" s="8" t="s">
        <v>162</v>
      </c>
      <c r="C159" s="4">
        <f t="shared" si="9"/>
        <v>150000.00000000058</v>
      </c>
      <c r="D159" s="4">
        <f t="shared" si="10"/>
        <v>277777.77777777775</v>
      </c>
      <c r="E159" s="4">
        <f t="shared" si="12"/>
        <v>427777.77777777833</v>
      </c>
      <c r="F159" s="4">
        <f t="shared" si="11"/>
        <v>59722222.222222462</v>
      </c>
    </row>
    <row r="160" spans="1:17" x14ac:dyDescent="0.35">
      <c r="A160" s="7"/>
      <c r="B160" s="8" t="s">
        <v>163</v>
      </c>
      <c r="C160" s="4">
        <f t="shared" si="9"/>
        <v>149305.55555555614</v>
      </c>
      <c r="D160" s="4">
        <f t="shared" si="10"/>
        <v>277777.77777777775</v>
      </c>
      <c r="E160" s="4">
        <f t="shared" si="12"/>
        <v>427083.3333333339</v>
      </c>
      <c r="F160" s="4">
        <f t="shared" si="11"/>
        <v>59444444.444444686</v>
      </c>
    </row>
    <row r="161" spans="1:6" x14ac:dyDescent="0.35">
      <c r="A161" s="7"/>
      <c r="B161" s="8" t="s">
        <v>164</v>
      </c>
      <c r="C161" s="4">
        <f t="shared" si="9"/>
        <v>148611.11111111171</v>
      </c>
      <c r="D161" s="4">
        <f t="shared" si="10"/>
        <v>277777.77777777775</v>
      </c>
      <c r="E161" s="4">
        <f t="shared" si="12"/>
        <v>426388.88888888946</v>
      </c>
      <c r="F161" s="4">
        <f t="shared" si="11"/>
        <v>59166666.66666691</v>
      </c>
    </row>
    <row r="162" spans="1:6" x14ac:dyDescent="0.35">
      <c r="A162" s="7"/>
      <c r="B162" s="8" t="s">
        <v>165</v>
      </c>
      <c r="C162" s="4">
        <f t="shared" si="9"/>
        <v>147916.66666666727</v>
      </c>
      <c r="D162" s="4">
        <f t="shared" si="10"/>
        <v>277777.77777777775</v>
      </c>
      <c r="E162" s="4">
        <f t="shared" si="12"/>
        <v>425694.44444444502</v>
      </c>
      <c r="F162" s="4">
        <f t="shared" si="11"/>
        <v>58888888.888889134</v>
      </c>
    </row>
    <row r="163" spans="1:6" x14ac:dyDescent="0.35">
      <c r="A163" s="7"/>
      <c r="B163" s="8" t="s">
        <v>166</v>
      </c>
      <c r="C163" s="4">
        <f t="shared" si="9"/>
        <v>147222.22222222283</v>
      </c>
      <c r="D163" s="4">
        <f t="shared" si="10"/>
        <v>277777.77777777775</v>
      </c>
      <c r="E163" s="4">
        <f t="shared" si="12"/>
        <v>425000.00000000058</v>
      </c>
      <c r="F163" s="4">
        <f t="shared" si="11"/>
        <v>58611111.111111358</v>
      </c>
    </row>
    <row r="164" spans="1:6" x14ac:dyDescent="0.35">
      <c r="A164" s="7"/>
      <c r="B164" s="8" t="s">
        <v>167</v>
      </c>
      <c r="C164" s="4">
        <f t="shared" si="9"/>
        <v>146527.77777777839</v>
      </c>
      <c r="D164" s="4">
        <f t="shared" si="10"/>
        <v>277777.77777777775</v>
      </c>
      <c r="E164" s="4">
        <f t="shared" si="12"/>
        <v>424305.55555555614</v>
      </c>
      <c r="F164" s="4">
        <f t="shared" si="11"/>
        <v>58333333.333333582</v>
      </c>
    </row>
    <row r="165" spans="1:6" x14ac:dyDescent="0.35">
      <c r="A165" s="7"/>
      <c r="B165" s="8" t="s">
        <v>168</v>
      </c>
      <c r="C165" s="4">
        <f t="shared" si="9"/>
        <v>145833.33333333395</v>
      </c>
      <c r="D165" s="4">
        <f t="shared" si="10"/>
        <v>277777.77777777775</v>
      </c>
      <c r="E165" s="4">
        <f t="shared" si="12"/>
        <v>423611.11111111171</v>
      </c>
      <c r="F165" s="4">
        <f t="shared" si="11"/>
        <v>58055555.555555806</v>
      </c>
    </row>
    <row r="166" spans="1:6" x14ac:dyDescent="0.35">
      <c r="A166" s="7"/>
      <c r="B166" s="8" t="s">
        <v>169</v>
      </c>
      <c r="C166" s="4">
        <f t="shared" si="9"/>
        <v>145138.88888888952</v>
      </c>
      <c r="D166" s="4">
        <f t="shared" si="10"/>
        <v>277777.77777777775</v>
      </c>
      <c r="E166" s="4">
        <f t="shared" si="12"/>
        <v>422916.66666666727</v>
      </c>
      <c r="F166" s="4">
        <f t="shared" si="11"/>
        <v>57777777.777778029</v>
      </c>
    </row>
    <row r="167" spans="1:6" x14ac:dyDescent="0.35">
      <c r="A167" s="7"/>
      <c r="B167" s="8" t="s">
        <v>170</v>
      </c>
      <c r="C167" s="4">
        <f t="shared" si="9"/>
        <v>144444.44444444505</v>
      </c>
      <c r="D167" s="4">
        <f t="shared" si="10"/>
        <v>277777.77777777775</v>
      </c>
      <c r="E167" s="4">
        <f t="shared" si="12"/>
        <v>422222.22222222283</v>
      </c>
      <c r="F167" s="4">
        <f t="shared" si="11"/>
        <v>57500000.000000253</v>
      </c>
    </row>
    <row r="168" spans="1:6" x14ac:dyDescent="0.35">
      <c r="A168" s="7"/>
      <c r="B168" s="8" t="s">
        <v>171</v>
      </c>
      <c r="C168" s="4">
        <f t="shared" si="9"/>
        <v>143750.00000000061</v>
      </c>
      <c r="D168" s="4">
        <f t="shared" si="10"/>
        <v>277777.77777777775</v>
      </c>
      <c r="E168" s="4">
        <f t="shared" si="12"/>
        <v>421527.77777777833</v>
      </c>
      <c r="F168" s="4">
        <f t="shared" si="11"/>
        <v>57222222.222222477</v>
      </c>
    </row>
    <row r="169" spans="1:6" x14ac:dyDescent="0.35">
      <c r="A169" s="7"/>
      <c r="B169" s="8" t="s">
        <v>172</v>
      </c>
      <c r="C169" s="4">
        <f t="shared" si="9"/>
        <v>143055.55555555617</v>
      </c>
      <c r="D169" s="4">
        <f t="shared" si="10"/>
        <v>277777.77777777775</v>
      </c>
      <c r="E169" s="4">
        <f t="shared" si="12"/>
        <v>420833.33333333395</v>
      </c>
      <c r="F169" s="4">
        <f t="shared" si="11"/>
        <v>56944444.444444701</v>
      </c>
    </row>
    <row r="170" spans="1:6" x14ac:dyDescent="0.35">
      <c r="A170" s="7"/>
      <c r="B170" s="8" t="s">
        <v>173</v>
      </c>
      <c r="C170" s="4">
        <f t="shared" si="9"/>
        <v>142361.11111111174</v>
      </c>
      <c r="D170" s="4">
        <f t="shared" si="10"/>
        <v>277777.77777777775</v>
      </c>
      <c r="E170" s="4">
        <f t="shared" si="12"/>
        <v>420138.88888888946</v>
      </c>
      <c r="F170" s="4">
        <f t="shared" si="11"/>
        <v>56666666.666666925</v>
      </c>
    </row>
    <row r="171" spans="1:6" x14ac:dyDescent="0.35">
      <c r="A171" s="7" t="s">
        <v>161</v>
      </c>
      <c r="B171" s="8" t="s">
        <v>175</v>
      </c>
      <c r="C171" s="4">
        <f t="shared" si="9"/>
        <v>141666.6666666673</v>
      </c>
      <c r="D171" s="4">
        <f t="shared" si="10"/>
        <v>277777.77777777775</v>
      </c>
      <c r="E171" s="4">
        <f t="shared" si="12"/>
        <v>419444.44444444508</v>
      </c>
      <c r="F171" s="4">
        <f t="shared" si="11"/>
        <v>56388888.888889149</v>
      </c>
    </row>
    <row r="172" spans="1:6" x14ac:dyDescent="0.35">
      <c r="A172" s="7"/>
      <c r="B172" s="8" t="s">
        <v>176</v>
      </c>
      <c r="C172" s="4">
        <f t="shared" si="9"/>
        <v>140972.22222222286</v>
      </c>
      <c r="D172" s="4">
        <f t="shared" si="10"/>
        <v>277777.77777777775</v>
      </c>
      <c r="E172" s="4">
        <f t="shared" si="12"/>
        <v>418750.00000000058</v>
      </c>
      <c r="F172" s="4">
        <f t="shared" si="11"/>
        <v>56111111.111111373</v>
      </c>
    </row>
    <row r="173" spans="1:6" x14ac:dyDescent="0.35">
      <c r="A173" s="7"/>
      <c r="B173" s="8" t="s">
        <v>177</v>
      </c>
      <c r="C173" s="4">
        <f t="shared" si="9"/>
        <v>140277.77777777842</v>
      </c>
      <c r="D173" s="4">
        <f t="shared" si="10"/>
        <v>277777.77777777775</v>
      </c>
      <c r="E173" s="4">
        <f t="shared" si="12"/>
        <v>418055.5555555562</v>
      </c>
      <c r="F173" s="4">
        <f t="shared" si="11"/>
        <v>55833333.333333597</v>
      </c>
    </row>
    <row r="174" spans="1:6" x14ac:dyDescent="0.35">
      <c r="A174" s="7"/>
      <c r="B174" s="8" t="s">
        <v>178</v>
      </c>
      <c r="C174" s="4">
        <f t="shared" si="9"/>
        <v>139583.33333333398</v>
      </c>
      <c r="D174" s="4">
        <f t="shared" si="10"/>
        <v>277777.77777777775</v>
      </c>
      <c r="E174" s="4">
        <f t="shared" si="12"/>
        <v>417361.11111111171</v>
      </c>
      <c r="F174" s="4">
        <f t="shared" si="11"/>
        <v>55555555.55555582</v>
      </c>
    </row>
    <row r="175" spans="1:6" x14ac:dyDescent="0.35">
      <c r="A175" s="7"/>
      <c r="B175" s="8" t="s">
        <v>179</v>
      </c>
      <c r="C175" s="4">
        <f t="shared" si="9"/>
        <v>138888.88888888955</v>
      </c>
      <c r="D175" s="4">
        <f t="shared" si="10"/>
        <v>277777.77777777775</v>
      </c>
      <c r="E175" s="4">
        <f t="shared" si="12"/>
        <v>416666.66666666733</v>
      </c>
      <c r="F175" s="4">
        <f t="shared" si="11"/>
        <v>55277777.777778044</v>
      </c>
    </row>
    <row r="176" spans="1:6" x14ac:dyDescent="0.35">
      <c r="A176" s="7"/>
      <c r="B176" s="8" t="s">
        <v>180</v>
      </c>
      <c r="C176" s="4">
        <f t="shared" si="9"/>
        <v>138194.44444444511</v>
      </c>
      <c r="D176" s="4">
        <f t="shared" si="10"/>
        <v>277777.77777777775</v>
      </c>
      <c r="E176" s="4">
        <f t="shared" si="12"/>
        <v>415972.22222222283</v>
      </c>
      <c r="F176" s="4">
        <f t="shared" si="11"/>
        <v>55000000.000000268</v>
      </c>
    </row>
    <row r="177" spans="1:6" x14ac:dyDescent="0.35">
      <c r="A177" s="7"/>
      <c r="B177" s="8" t="s">
        <v>181</v>
      </c>
      <c r="C177" s="4">
        <f t="shared" si="9"/>
        <v>137500.00000000067</v>
      </c>
      <c r="D177" s="4">
        <f t="shared" si="10"/>
        <v>277777.77777777775</v>
      </c>
      <c r="E177" s="4">
        <f t="shared" si="12"/>
        <v>415277.77777777845</v>
      </c>
      <c r="F177" s="4">
        <f t="shared" si="11"/>
        <v>54722222.222222492</v>
      </c>
    </row>
    <row r="178" spans="1:6" x14ac:dyDescent="0.35">
      <c r="A178" s="7"/>
      <c r="B178" s="8" t="s">
        <v>182</v>
      </c>
      <c r="C178" s="4">
        <f t="shared" si="9"/>
        <v>136805.55555555623</v>
      </c>
      <c r="D178" s="4">
        <f t="shared" si="10"/>
        <v>277777.77777777775</v>
      </c>
      <c r="E178" s="4">
        <f t="shared" si="12"/>
        <v>414583.33333333395</v>
      </c>
      <c r="F178" s="4">
        <f t="shared" si="11"/>
        <v>54444444.444444716</v>
      </c>
    </row>
    <row r="179" spans="1:6" x14ac:dyDescent="0.35">
      <c r="A179" s="7"/>
      <c r="B179" s="8" t="s">
        <v>183</v>
      </c>
      <c r="C179" s="4">
        <f t="shared" si="9"/>
        <v>136111.11111111179</v>
      </c>
      <c r="D179" s="4">
        <f t="shared" si="10"/>
        <v>277777.77777777775</v>
      </c>
      <c r="E179" s="4">
        <f t="shared" si="12"/>
        <v>413888.88888888957</v>
      </c>
      <c r="F179" s="4">
        <f t="shared" si="11"/>
        <v>54166666.66666694</v>
      </c>
    </row>
    <row r="180" spans="1:6" x14ac:dyDescent="0.35">
      <c r="A180" s="7"/>
      <c r="B180" s="8" t="s">
        <v>184</v>
      </c>
      <c r="C180" s="4">
        <f t="shared" si="9"/>
        <v>135416.66666666736</v>
      </c>
      <c r="D180" s="4">
        <f t="shared" si="10"/>
        <v>277777.77777777775</v>
      </c>
      <c r="E180" s="4">
        <f t="shared" si="12"/>
        <v>413194.44444444508</v>
      </c>
      <c r="F180" s="4">
        <f t="shared" si="11"/>
        <v>53888888.888889164</v>
      </c>
    </row>
    <row r="181" spans="1:6" x14ac:dyDescent="0.35">
      <c r="A181" s="7"/>
      <c r="B181" s="8" t="s">
        <v>185</v>
      </c>
      <c r="C181" s="4">
        <f t="shared" si="9"/>
        <v>134722.22222222292</v>
      </c>
      <c r="D181" s="4">
        <f t="shared" si="10"/>
        <v>277777.77777777775</v>
      </c>
      <c r="E181" s="4">
        <f t="shared" si="12"/>
        <v>412500.0000000007</v>
      </c>
      <c r="F181" s="4">
        <f t="shared" si="11"/>
        <v>53611111.111111388</v>
      </c>
    </row>
    <row r="182" spans="1:6" x14ac:dyDescent="0.35">
      <c r="A182" s="7"/>
      <c r="B182" s="8" t="s">
        <v>186</v>
      </c>
      <c r="C182" s="4">
        <f t="shared" si="9"/>
        <v>134027.77777777848</v>
      </c>
      <c r="D182" s="4">
        <f t="shared" si="10"/>
        <v>277777.77777777775</v>
      </c>
      <c r="E182" s="4">
        <f t="shared" si="12"/>
        <v>411805.5555555562</v>
      </c>
      <c r="F182" s="4">
        <f t="shared" si="11"/>
        <v>53333333.333333611</v>
      </c>
    </row>
    <row r="183" spans="1:6" x14ac:dyDescent="0.35">
      <c r="A183" s="7" t="s">
        <v>174</v>
      </c>
      <c r="B183" s="8" t="s">
        <v>188</v>
      </c>
      <c r="C183" s="4">
        <f t="shared" si="9"/>
        <v>133333.33333333404</v>
      </c>
      <c r="D183" s="4">
        <f t="shared" si="10"/>
        <v>277777.77777777775</v>
      </c>
      <c r="E183" s="4">
        <f t="shared" si="12"/>
        <v>411111.11111111182</v>
      </c>
      <c r="F183" s="4">
        <f t="shared" si="11"/>
        <v>53055555.555555835</v>
      </c>
    </row>
    <row r="184" spans="1:6" x14ac:dyDescent="0.35">
      <c r="A184" s="7"/>
      <c r="B184" s="8" t="s">
        <v>189</v>
      </c>
      <c r="C184" s="4">
        <f t="shared" si="9"/>
        <v>132638.88888888957</v>
      </c>
      <c r="D184" s="4">
        <f t="shared" si="10"/>
        <v>277777.77777777775</v>
      </c>
      <c r="E184" s="4">
        <f t="shared" si="12"/>
        <v>410416.66666666733</v>
      </c>
      <c r="F184" s="4">
        <f t="shared" si="11"/>
        <v>52777777.777778059</v>
      </c>
    </row>
    <row r="185" spans="1:6" x14ac:dyDescent="0.35">
      <c r="A185" s="7"/>
      <c r="B185" s="8" t="s">
        <v>190</v>
      </c>
      <c r="C185" s="4">
        <f t="shared" si="9"/>
        <v>131944.44444444514</v>
      </c>
      <c r="D185" s="4">
        <f t="shared" si="10"/>
        <v>277777.77777777775</v>
      </c>
      <c r="E185" s="4">
        <f t="shared" si="12"/>
        <v>409722.22222222289</v>
      </c>
      <c r="F185" s="4">
        <f t="shared" si="11"/>
        <v>52500000.000000283</v>
      </c>
    </row>
    <row r="186" spans="1:6" x14ac:dyDescent="0.35">
      <c r="A186" s="7"/>
      <c r="B186" s="8" t="s">
        <v>191</v>
      </c>
      <c r="C186" s="4">
        <f t="shared" si="9"/>
        <v>131250.0000000007</v>
      </c>
      <c r="D186" s="4">
        <f t="shared" si="10"/>
        <v>277777.77777777775</v>
      </c>
      <c r="E186" s="4">
        <f t="shared" si="12"/>
        <v>409027.77777777845</v>
      </c>
      <c r="F186" s="4">
        <f t="shared" si="11"/>
        <v>52222222.222222507</v>
      </c>
    </row>
    <row r="187" spans="1:6" x14ac:dyDescent="0.35">
      <c r="A187" s="7"/>
      <c r="B187" s="8" t="s">
        <v>192</v>
      </c>
      <c r="C187" s="4">
        <f t="shared" si="9"/>
        <v>130555.55555555626</v>
      </c>
      <c r="D187" s="4">
        <f t="shared" si="10"/>
        <v>277777.77777777775</v>
      </c>
      <c r="E187" s="4">
        <f t="shared" si="12"/>
        <v>408333.33333333401</v>
      </c>
      <c r="F187" s="4">
        <f t="shared" si="11"/>
        <v>51944444.444444731</v>
      </c>
    </row>
    <row r="188" spans="1:6" x14ac:dyDescent="0.35">
      <c r="A188" s="7"/>
      <c r="B188" s="8" t="s">
        <v>193</v>
      </c>
      <c r="C188" s="4">
        <f t="shared" si="9"/>
        <v>129861.11111111182</v>
      </c>
      <c r="D188" s="4">
        <f t="shared" si="10"/>
        <v>277777.77777777775</v>
      </c>
      <c r="E188" s="4">
        <f t="shared" si="12"/>
        <v>407638.88888888957</v>
      </c>
      <c r="F188" s="4">
        <f t="shared" si="11"/>
        <v>51666666.666666955</v>
      </c>
    </row>
    <row r="189" spans="1:6" x14ac:dyDescent="0.35">
      <c r="A189" s="7"/>
      <c r="B189" s="8" t="s">
        <v>194</v>
      </c>
      <c r="C189" s="4">
        <f t="shared" si="9"/>
        <v>129166.66666666738</v>
      </c>
      <c r="D189" s="4">
        <f t="shared" si="10"/>
        <v>277777.77777777775</v>
      </c>
      <c r="E189" s="4">
        <f t="shared" si="12"/>
        <v>406944.44444444514</v>
      </c>
      <c r="F189" s="4">
        <f t="shared" si="11"/>
        <v>51388888.888889179</v>
      </c>
    </row>
    <row r="190" spans="1:6" x14ac:dyDescent="0.35">
      <c r="A190" s="7"/>
      <c r="B190" s="8" t="s">
        <v>195</v>
      </c>
      <c r="C190" s="4">
        <f t="shared" si="9"/>
        <v>128472.22222222295</v>
      </c>
      <c r="D190" s="4">
        <f t="shared" si="10"/>
        <v>277777.77777777775</v>
      </c>
      <c r="E190" s="4">
        <f t="shared" si="12"/>
        <v>406250.0000000007</v>
      </c>
      <c r="F190" s="4">
        <f t="shared" si="11"/>
        <v>51111111.111111403</v>
      </c>
    </row>
    <row r="191" spans="1:6" x14ac:dyDescent="0.35">
      <c r="A191" s="7"/>
      <c r="B191" s="8" t="s">
        <v>196</v>
      </c>
      <c r="C191" s="4">
        <f t="shared" si="9"/>
        <v>127777.77777777851</v>
      </c>
      <c r="D191" s="4">
        <f t="shared" si="10"/>
        <v>277777.77777777775</v>
      </c>
      <c r="E191" s="4">
        <f t="shared" si="12"/>
        <v>405555.55555555626</v>
      </c>
      <c r="F191" s="4">
        <f t="shared" si="11"/>
        <v>50833333.333333626</v>
      </c>
    </row>
    <row r="192" spans="1:6" x14ac:dyDescent="0.35">
      <c r="A192" s="7"/>
      <c r="B192" s="8" t="s">
        <v>197</v>
      </c>
      <c r="C192" s="4">
        <f t="shared" si="9"/>
        <v>127083.33333333407</v>
      </c>
      <c r="D192" s="4">
        <f t="shared" si="10"/>
        <v>277777.77777777775</v>
      </c>
      <c r="E192" s="4">
        <f t="shared" si="12"/>
        <v>404861.11111111182</v>
      </c>
      <c r="F192" s="4">
        <f t="shared" si="11"/>
        <v>50555555.55555585</v>
      </c>
    </row>
    <row r="193" spans="1:6" x14ac:dyDescent="0.35">
      <c r="A193" s="7"/>
      <c r="B193" s="8" t="s">
        <v>198</v>
      </c>
      <c r="C193" s="4">
        <f t="shared" si="9"/>
        <v>126388.88888888962</v>
      </c>
      <c r="D193" s="4">
        <f t="shared" si="10"/>
        <v>277777.77777777775</v>
      </c>
      <c r="E193" s="4">
        <f t="shared" si="12"/>
        <v>404166.66666666738</v>
      </c>
      <c r="F193" s="4">
        <f t="shared" si="11"/>
        <v>50277777.777778074</v>
      </c>
    </row>
    <row r="194" spans="1:6" x14ac:dyDescent="0.35">
      <c r="A194" s="7"/>
      <c r="B194" s="8" t="s">
        <v>199</v>
      </c>
      <c r="C194" s="4">
        <f t="shared" si="9"/>
        <v>125694.44444444518</v>
      </c>
      <c r="D194" s="4">
        <f t="shared" si="10"/>
        <v>277777.77777777775</v>
      </c>
      <c r="E194" s="4">
        <f t="shared" si="12"/>
        <v>403472.22222222295</v>
      </c>
      <c r="F194" s="4">
        <f t="shared" si="11"/>
        <v>50000000.000000298</v>
      </c>
    </row>
    <row r="195" spans="1:6" x14ac:dyDescent="0.35">
      <c r="A195" s="7" t="s">
        <v>187</v>
      </c>
      <c r="B195" s="8" t="s">
        <v>201</v>
      </c>
      <c r="C195" s="4">
        <f t="shared" si="9"/>
        <v>125000.00000000074</v>
      </c>
      <c r="D195" s="4">
        <f t="shared" si="10"/>
        <v>277777.77777777775</v>
      </c>
      <c r="E195" s="4">
        <f t="shared" si="12"/>
        <v>402777.77777777851</v>
      </c>
      <c r="F195" s="4">
        <f t="shared" si="11"/>
        <v>49722222.222222522</v>
      </c>
    </row>
    <row r="196" spans="1:6" x14ac:dyDescent="0.35">
      <c r="A196" s="7"/>
      <c r="B196" s="8" t="s">
        <v>202</v>
      </c>
      <c r="C196" s="4">
        <f t="shared" si="9"/>
        <v>124305.5555555563</v>
      </c>
      <c r="D196" s="4">
        <f t="shared" si="10"/>
        <v>277777.77777777775</v>
      </c>
      <c r="E196" s="4">
        <f t="shared" si="12"/>
        <v>402083.33333333407</v>
      </c>
      <c r="F196" s="4">
        <f t="shared" si="11"/>
        <v>49444444.444444746</v>
      </c>
    </row>
    <row r="197" spans="1:6" x14ac:dyDescent="0.35">
      <c r="A197" s="7"/>
      <c r="B197" s="8" t="s">
        <v>203</v>
      </c>
      <c r="C197" s="4">
        <f t="shared" si="9"/>
        <v>123611.11111111187</v>
      </c>
      <c r="D197" s="4">
        <f t="shared" si="10"/>
        <v>277777.77777777775</v>
      </c>
      <c r="E197" s="4">
        <f t="shared" si="12"/>
        <v>401388.88888888963</v>
      </c>
      <c r="F197" s="4">
        <f t="shared" si="11"/>
        <v>49166666.66666697</v>
      </c>
    </row>
    <row r="198" spans="1:6" x14ac:dyDescent="0.35">
      <c r="A198" s="7"/>
      <c r="B198" s="8" t="s">
        <v>204</v>
      </c>
      <c r="C198" s="4">
        <f t="shared" si="9"/>
        <v>122916.66666666743</v>
      </c>
      <c r="D198" s="4">
        <f t="shared" si="10"/>
        <v>277777.77777777775</v>
      </c>
      <c r="E198" s="4">
        <f t="shared" si="12"/>
        <v>400694.44444444519</v>
      </c>
      <c r="F198" s="4">
        <f t="shared" si="11"/>
        <v>48888888.888889194</v>
      </c>
    </row>
    <row r="199" spans="1:6" x14ac:dyDescent="0.35">
      <c r="A199" s="7"/>
      <c r="B199" s="8" t="s">
        <v>205</v>
      </c>
      <c r="C199" s="4">
        <f t="shared" si="9"/>
        <v>122222.22222222299</v>
      </c>
      <c r="D199" s="4">
        <f t="shared" si="10"/>
        <v>277777.77777777775</v>
      </c>
      <c r="E199" s="4">
        <f t="shared" si="12"/>
        <v>400000.00000000076</v>
      </c>
      <c r="F199" s="4">
        <f t="shared" si="11"/>
        <v>48611111.111111417</v>
      </c>
    </row>
    <row r="200" spans="1:6" x14ac:dyDescent="0.35">
      <c r="A200" s="7"/>
      <c r="B200" s="8" t="s">
        <v>206</v>
      </c>
      <c r="C200" s="4">
        <f t="shared" si="9"/>
        <v>121527.77777777855</v>
      </c>
      <c r="D200" s="4">
        <f t="shared" si="10"/>
        <v>277777.77777777775</v>
      </c>
      <c r="E200" s="4">
        <f t="shared" si="12"/>
        <v>399305.55555555632</v>
      </c>
      <c r="F200" s="4">
        <f t="shared" si="11"/>
        <v>48333333.333333641</v>
      </c>
    </row>
    <row r="201" spans="1:6" x14ac:dyDescent="0.35">
      <c r="A201" s="7"/>
      <c r="B201" s="8" t="s">
        <v>207</v>
      </c>
      <c r="C201" s="4">
        <f t="shared" si="9"/>
        <v>120833.33333333409</v>
      </c>
      <c r="D201" s="4">
        <f t="shared" si="10"/>
        <v>277777.77777777775</v>
      </c>
      <c r="E201" s="4">
        <f t="shared" si="12"/>
        <v>398611.11111111182</v>
      </c>
      <c r="F201" s="4">
        <f t="shared" si="11"/>
        <v>48055555.555555865</v>
      </c>
    </row>
    <row r="202" spans="1:6" x14ac:dyDescent="0.35">
      <c r="A202" s="7"/>
      <c r="B202" s="8" t="s">
        <v>208</v>
      </c>
      <c r="C202" s="4">
        <f t="shared" si="9"/>
        <v>120138.88888888965</v>
      </c>
      <c r="D202" s="4">
        <f t="shared" si="10"/>
        <v>277777.77777777775</v>
      </c>
      <c r="E202" s="4">
        <f t="shared" si="12"/>
        <v>397916.66666666738</v>
      </c>
      <c r="F202" s="4">
        <f t="shared" si="11"/>
        <v>47777777.777778089</v>
      </c>
    </row>
    <row r="203" spans="1:6" x14ac:dyDescent="0.35">
      <c r="A203" s="7"/>
      <c r="B203" s="8" t="s">
        <v>209</v>
      </c>
      <c r="C203" s="4">
        <f t="shared" si="9"/>
        <v>119444.44444444521</v>
      </c>
      <c r="D203" s="4">
        <f t="shared" si="10"/>
        <v>277777.77777777775</v>
      </c>
      <c r="E203" s="4">
        <f t="shared" si="12"/>
        <v>397222.22222222295</v>
      </c>
      <c r="F203" s="4">
        <f t="shared" si="11"/>
        <v>47500000.000000313</v>
      </c>
    </row>
    <row r="204" spans="1:6" x14ac:dyDescent="0.35">
      <c r="A204" s="7"/>
      <c r="B204" s="8" t="s">
        <v>210</v>
      </c>
      <c r="C204" s="4">
        <f t="shared" si="9"/>
        <v>118750.00000000077</v>
      </c>
      <c r="D204" s="4">
        <f t="shared" si="10"/>
        <v>277777.77777777775</v>
      </c>
      <c r="E204" s="4">
        <f t="shared" si="12"/>
        <v>396527.77777777851</v>
      </c>
      <c r="F204" s="4">
        <f t="shared" si="11"/>
        <v>47222222.222222537</v>
      </c>
    </row>
    <row r="205" spans="1:6" x14ac:dyDescent="0.35">
      <c r="A205" s="7"/>
      <c r="B205" s="8" t="s">
        <v>211</v>
      </c>
      <c r="C205" s="4">
        <f t="shared" si="9"/>
        <v>118055.55555555633</v>
      </c>
      <c r="D205" s="4">
        <f t="shared" si="10"/>
        <v>277777.77777777775</v>
      </c>
      <c r="E205" s="4">
        <f t="shared" si="12"/>
        <v>395833.33333333407</v>
      </c>
      <c r="F205" s="4">
        <f t="shared" si="11"/>
        <v>46944444.444444761</v>
      </c>
    </row>
    <row r="206" spans="1:6" x14ac:dyDescent="0.35">
      <c r="A206" s="7"/>
      <c r="B206" s="8" t="s">
        <v>212</v>
      </c>
      <c r="C206" s="4">
        <f t="shared" si="9"/>
        <v>117361.1111111119</v>
      </c>
      <c r="D206" s="4">
        <f t="shared" si="10"/>
        <v>277777.77777777775</v>
      </c>
      <c r="E206" s="4">
        <f t="shared" si="12"/>
        <v>395138.88888888963</v>
      </c>
      <c r="F206" s="4">
        <f t="shared" si="11"/>
        <v>46666666.666666985</v>
      </c>
    </row>
    <row r="207" spans="1:6" x14ac:dyDescent="0.35">
      <c r="A207" s="7" t="s">
        <v>200</v>
      </c>
      <c r="B207" s="8" t="s">
        <v>214</v>
      </c>
      <c r="C207" s="4">
        <f t="shared" si="9"/>
        <v>116666.66666666746</v>
      </c>
      <c r="D207" s="4">
        <f t="shared" si="10"/>
        <v>277777.77777777775</v>
      </c>
      <c r="E207" s="4">
        <f t="shared" si="12"/>
        <v>394444.44444444519</v>
      </c>
      <c r="F207" s="4">
        <f t="shared" si="11"/>
        <v>46388888.888889208</v>
      </c>
    </row>
    <row r="208" spans="1:6" x14ac:dyDescent="0.35">
      <c r="A208" s="7"/>
      <c r="B208" s="8" t="s">
        <v>215</v>
      </c>
      <c r="C208" s="4">
        <f t="shared" si="9"/>
        <v>115972.22222222302</v>
      </c>
      <c r="D208" s="4">
        <f t="shared" si="10"/>
        <v>277777.77777777775</v>
      </c>
      <c r="E208" s="4">
        <f t="shared" si="12"/>
        <v>393750.00000000076</v>
      </c>
      <c r="F208" s="4">
        <f t="shared" si="11"/>
        <v>46111111.111111432</v>
      </c>
    </row>
    <row r="209" spans="1:6" x14ac:dyDescent="0.35">
      <c r="A209" s="7"/>
      <c r="B209" s="8" t="s">
        <v>216</v>
      </c>
      <c r="C209" s="4">
        <f t="shared" ref="C209:C272" si="13">F208*$C$6/12</f>
        <v>115277.77777777857</v>
      </c>
      <c r="D209" s="4">
        <f t="shared" ref="D209:D272" si="14">$C$5/$C$8</f>
        <v>277777.77777777775</v>
      </c>
      <c r="E209" s="4">
        <f t="shared" si="12"/>
        <v>393055.55555555632</v>
      </c>
      <c r="F209" s="4">
        <f t="shared" ref="F209:F272" si="15">F208-D209</f>
        <v>45833333.333333656</v>
      </c>
    </row>
    <row r="210" spans="1:6" x14ac:dyDescent="0.35">
      <c r="A210" s="7"/>
      <c r="B210" s="8" t="s">
        <v>217</v>
      </c>
      <c r="C210" s="4">
        <f t="shared" si="13"/>
        <v>114583.33333333413</v>
      </c>
      <c r="D210" s="4">
        <f t="shared" si="14"/>
        <v>277777.77777777775</v>
      </c>
      <c r="E210" s="4">
        <f t="shared" si="12"/>
        <v>392361.11111111188</v>
      </c>
      <c r="F210" s="4">
        <f t="shared" si="15"/>
        <v>45555555.55555588</v>
      </c>
    </row>
    <row r="211" spans="1:6" x14ac:dyDescent="0.35">
      <c r="A211" s="7"/>
      <c r="B211" s="8" t="s">
        <v>218</v>
      </c>
      <c r="C211" s="4">
        <f t="shared" si="13"/>
        <v>113888.88888888969</v>
      </c>
      <c r="D211" s="4">
        <f t="shared" si="14"/>
        <v>277777.77777777775</v>
      </c>
      <c r="E211" s="4">
        <f t="shared" si="12"/>
        <v>391666.66666666744</v>
      </c>
      <c r="F211" s="4">
        <f t="shared" si="15"/>
        <v>45277777.777778104</v>
      </c>
    </row>
    <row r="212" spans="1:6" x14ac:dyDescent="0.35">
      <c r="A212" s="7"/>
      <c r="B212" s="8" t="s">
        <v>219</v>
      </c>
      <c r="C212" s="4">
        <f t="shared" si="13"/>
        <v>113194.44444444525</v>
      </c>
      <c r="D212" s="4">
        <f t="shared" si="14"/>
        <v>277777.77777777775</v>
      </c>
      <c r="E212" s="4">
        <f t="shared" si="12"/>
        <v>390972.222222223</v>
      </c>
      <c r="F212" s="4">
        <f t="shared" si="15"/>
        <v>45000000.000000328</v>
      </c>
    </row>
    <row r="213" spans="1:6" x14ac:dyDescent="0.35">
      <c r="A213" s="7"/>
      <c r="B213" s="8" t="s">
        <v>220</v>
      </c>
      <c r="C213" s="4">
        <f t="shared" si="13"/>
        <v>112500.00000000081</v>
      </c>
      <c r="D213" s="4">
        <f t="shared" si="14"/>
        <v>277777.77777777775</v>
      </c>
      <c r="E213" s="4">
        <f t="shared" si="12"/>
        <v>390277.77777777857</v>
      </c>
      <c r="F213" s="4">
        <f t="shared" si="15"/>
        <v>44722222.222222552</v>
      </c>
    </row>
    <row r="214" spans="1:6" x14ac:dyDescent="0.35">
      <c r="A214" s="7"/>
      <c r="B214" s="8" t="s">
        <v>221</v>
      </c>
      <c r="C214" s="4">
        <f t="shared" si="13"/>
        <v>111805.55555555638</v>
      </c>
      <c r="D214" s="4">
        <f t="shared" si="14"/>
        <v>277777.77777777775</v>
      </c>
      <c r="E214" s="4">
        <f t="shared" si="12"/>
        <v>389583.33333333413</v>
      </c>
      <c r="F214" s="4">
        <f t="shared" si="15"/>
        <v>44444444.444444776</v>
      </c>
    </row>
    <row r="215" spans="1:6" x14ac:dyDescent="0.35">
      <c r="A215" s="7"/>
      <c r="B215" s="8" t="s">
        <v>222</v>
      </c>
      <c r="C215" s="4">
        <f t="shared" si="13"/>
        <v>111111.11111111194</v>
      </c>
      <c r="D215" s="4">
        <f t="shared" si="14"/>
        <v>277777.77777777775</v>
      </c>
      <c r="E215" s="4">
        <f t="shared" si="12"/>
        <v>388888.88888888969</v>
      </c>
      <c r="F215" s="4">
        <f t="shared" si="15"/>
        <v>44166666.666666999</v>
      </c>
    </row>
    <row r="216" spans="1:6" x14ac:dyDescent="0.35">
      <c r="A216" s="7"/>
      <c r="B216" s="8" t="s">
        <v>223</v>
      </c>
      <c r="C216" s="4">
        <f t="shared" si="13"/>
        <v>110416.6666666675</v>
      </c>
      <c r="D216" s="4">
        <f t="shared" si="14"/>
        <v>277777.77777777775</v>
      </c>
      <c r="E216" s="4">
        <f t="shared" si="12"/>
        <v>388194.44444444525</v>
      </c>
      <c r="F216" s="4">
        <f t="shared" si="15"/>
        <v>43888888.888889223</v>
      </c>
    </row>
    <row r="217" spans="1:6" x14ac:dyDescent="0.35">
      <c r="A217" s="7"/>
      <c r="B217" s="8" t="s">
        <v>224</v>
      </c>
      <c r="C217" s="4">
        <f t="shared" si="13"/>
        <v>109722.22222222306</v>
      </c>
      <c r="D217" s="4">
        <f t="shared" si="14"/>
        <v>277777.77777777775</v>
      </c>
      <c r="E217" s="4">
        <f t="shared" si="12"/>
        <v>387500.00000000081</v>
      </c>
      <c r="F217" s="4">
        <f t="shared" si="15"/>
        <v>43611111.111111447</v>
      </c>
    </row>
    <row r="218" spans="1:6" x14ac:dyDescent="0.35">
      <c r="A218" s="7"/>
      <c r="B218" s="8" t="s">
        <v>225</v>
      </c>
      <c r="C218" s="4">
        <f t="shared" si="13"/>
        <v>109027.77777777861</v>
      </c>
      <c r="D218" s="4">
        <f t="shared" si="14"/>
        <v>277777.77777777775</v>
      </c>
      <c r="E218" s="4">
        <f t="shared" si="12"/>
        <v>386805.55555555638</v>
      </c>
      <c r="F218" s="4">
        <f t="shared" si="15"/>
        <v>43333333.333333671</v>
      </c>
    </row>
    <row r="219" spans="1:6" x14ac:dyDescent="0.35">
      <c r="A219" s="7" t="s">
        <v>213</v>
      </c>
      <c r="B219" s="8" t="s">
        <v>227</v>
      </c>
      <c r="C219" s="4">
        <f t="shared" si="13"/>
        <v>108333.33333333417</v>
      </c>
      <c r="D219" s="4">
        <f t="shared" si="14"/>
        <v>277777.77777777775</v>
      </c>
      <c r="E219" s="4">
        <f t="shared" ref="E219:E282" si="16">SUM(C219:D219)</f>
        <v>386111.11111111194</v>
      </c>
      <c r="F219" s="4">
        <f t="shared" si="15"/>
        <v>43055555.555555895</v>
      </c>
    </row>
    <row r="220" spans="1:6" x14ac:dyDescent="0.35">
      <c r="A220" s="7"/>
      <c r="B220" s="8" t="s">
        <v>228</v>
      </c>
      <c r="C220" s="4">
        <f t="shared" si="13"/>
        <v>107638.88888888973</v>
      </c>
      <c r="D220" s="4">
        <f t="shared" si="14"/>
        <v>277777.77777777775</v>
      </c>
      <c r="E220" s="4">
        <f t="shared" si="16"/>
        <v>385416.6666666675</v>
      </c>
      <c r="F220" s="4">
        <f t="shared" si="15"/>
        <v>42777777.777778119</v>
      </c>
    </row>
    <row r="221" spans="1:6" x14ac:dyDescent="0.35">
      <c r="A221" s="7"/>
      <c r="B221" s="8" t="s">
        <v>229</v>
      </c>
      <c r="C221" s="4">
        <f t="shared" si="13"/>
        <v>106944.4444444453</v>
      </c>
      <c r="D221" s="4">
        <f t="shared" si="14"/>
        <v>277777.77777777775</v>
      </c>
      <c r="E221" s="4">
        <f t="shared" si="16"/>
        <v>384722.22222222306</v>
      </c>
      <c r="F221" s="4">
        <f t="shared" si="15"/>
        <v>42500000.000000343</v>
      </c>
    </row>
    <row r="222" spans="1:6" x14ac:dyDescent="0.35">
      <c r="A222" s="7"/>
      <c r="B222" s="8" t="s">
        <v>230</v>
      </c>
      <c r="C222" s="4">
        <f t="shared" si="13"/>
        <v>106250.00000000086</v>
      </c>
      <c r="D222" s="4">
        <f t="shared" si="14"/>
        <v>277777.77777777775</v>
      </c>
      <c r="E222" s="4">
        <f t="shared" si="16"/>
        <v>384027.77777777863</v>
      </c>
      <c r="F222" s="4">
        <f t="shared" si="15"/>
        <v>42222222.222222567</v>
      </c>
    </row>
    <row r="223" spans="1:6" x14ac:dyDescent="0.35">
      <c r="A223" s="7"/>
      <c r="B223" s="8" t="s">
        <v>231</v>
      </c>
      <c r="C223" s="4">
        <f t="shared" si="13"/>
        <v>105555.55555555642</v>
      </c>
      <c r="D223" s="4">
        <f t="shared" si="14"/>
        <v>277777.77777777775</v>
      </c>
      <c r="E223" s="4">
        <f t="shared" si="16"/>
        <v>383333.33333333419</v>
      </c>
      <c r="F223" s="4">
        <f t="shared" si="15"/>
        <v>41944444.44444479</v>
      </c>
    </row>
    <row r="224" spans="1:6" x14ac:dyDescent="0.35">
      <c r="A224" s="7"/>
      <c r="B224" s="8" t="s">
        <v>232</v>
      </c>
      <c r="C224" s="4">
        <f t="shared" si="13"/>
        <v>104861.11111111198</v>
      </c>
      <c r="D224" s="4">
        <f t="shared" si="14"/>
        <v>277777.77777777775</v>
      </c>
      <c r="E224" s="4">
        <f t="shared" si="16"/>
        <v>382638.88888888975</v>
      </c>
      <c r="F224" s="4">
        <f t="shared" si="15"/>
        <v>41666666.666667014</v>
      </c>
    </row>
    <row r="225" spans="1:6" x14ac:dyDescent="0.35">
      <c r="A225" s="7"/>
      <c r="B225" s="8" t="s">
        <v>233</v>
      </c>
      <c r="C225" s="4">
        <f t="shared" si="13"/>
        <v>104166.66666666754</v>
      </c>
      <c r="D225" s="4">
        <f t="shared" si="14"/>
        <v>277777.77777777775</v>
      </c>
      <c r="E225" s="4">
        <f t="shared" si="16"/>
        <v>381944.44444444531</v>
      </c>
      <c r="F225" s="4">
        <f t="shared" si="15"/>
        <v>41388888.888889238</v>
      </c>
    </row>
    <row r="226" spans="1:6" x14ac:dyDescent="0.35">
      <c r="A226" s="7"/>
      <c r="B226" s="8" t="s">
        <v>234</v>
      </c>
      <c r="C226" s="4">
        <f t="shared" si="13"/>
        <v>103472.22222222308</v>
      </c>
      <c r="D226" s="4">
        <f t="shared" si="14"/>
        <v>277777.77777777775</v>
      </c>
      <c r="E226" s="4">
        <f t="shared" si="16"/>
        <v>381250.00000000081</v>
      </c>
      <c r="F226" s="4">
        <f t="shared" si="15"/>
        <v>41111111.111111462</v>
      </c>
    </row>
    <row r="227" spans="1:6" x14ac:dyDescent="0.35">
      <c r="A227" s="7"/>
      <c r="B227" s="8" t="s">
        <v>235</v>
      </c>
      <c r="C227" s="4">
        <f t="shared" si="13"/>
        <v>102777.77777777864</v>
      </c>
      <c r="D227" s="4">
        <f t="shared" si="14"/>
        <v>277777.77777777775</v>
      </c>
      <c r="E227" s="4">
        <f t="shared" si="16"/>
        <v>380555.55555555638</v>
      </c>
      <c r="F227" s="4">
        <f t="shared" si="15"/>
        <v>40833333.333333686</v>
      </c>
    </row>
    <row r="228" spans="1:6" x14ac:dyDescent="0.35">
      <c r="A228" s="7"/>
      <c r="B228" s="8" t="s">
        <v>236</v>
      </c>
      <c r="C228" s="4">
        <f t="shared" si="13"/>
        <v>102083.3333333342</v>
      </c>
      <c r="D228" s="4">
        <f t="shared" si="14"/>
        <v>277777.77777777775</v>
      </c>
      <c r="E228" s="4">
        <f t="shared" si="16"/>
        <v>379861.11111111194</v>
      </c>
      <c r="F228" s="4">
        <f t="shared" si="15"/>
        <v>40555555.55555591</v>
      </c>
    </row>
    <row r="229" spans="1:6" x14ac:dyDescent="0.35">
      <c r="A229" s="7"/>
      <c r="B229" s="8" t="s">
        <v>237</v>
      </c>
      <c r="C229" s="4">
        <f t="shared" si="13"/>
        <v>101388.88888888976</v>
      </c>
      <c r="D229" s="4">
        <f t="shared" si="14"/>
        <v>277777.77777777775</v>
      </c>
      <c r="E229" s="4">
        <f t="shared" si="16"/>
        <v>379166.6666666675</v>
      </c>
      <c r="F229" s="4">
        <f t="shared" si="15"/>
        <v>40277777.777778134</v>
      </c>
    </row>
    <row r="230" spans="1:6" x14ac:dyDescent="0.35">
      <c r="A230" s="7"/>
      <c r="B230" s="8" t="s">
        <v>238</v>
      </c>
      <c r="C230" s="4">
        <f t="shared" si="13"/>
        <v>100694.44444444533</v>
      </c>
      <c r="D230" s="4">
        <f t="shared" si="14"/>
        <v>277777.77777777775</v>
      </c>
      <c r="E230" s="4">
        <f t="shared" si="16"/>
        <v>378472.22222222306</v>
      </c>
      <c r="F230" s="4">
        <f t="shared" si="15"/>
        <v>40000000.000000358</v>
      </c>
    </row>
    <row r="231" spans="1:6" x14ac:dyDescent="0.35">
      <c r="A231" s="7" t="s">
        <v>226</v>
      </c>
      <c r="B231" s="8" t="s">
        <v>240</v>
      </c>
      <c r="C231" s="4">
        <f t="shared" si="13"/>
        <v>100000.00000000089</v>
      </c>
      <c r="D231" s="4">
        <f t="shared" si="14"/>
        <v>277777.77777777775</v>
      </c>
      <c r="E231" s="4">
        <f t="shared" si="16"/>
        <v>377777.77777777863</v>
      </c>
      <c r="F231" s="4">
        <f t="shared" si="15"/>
        <v>39722222.222222582</v>
      </c>
    </row>
    <row r="232" spans="1:6" x14ac:dyDescent="0.35">
      <c r="A232" s="7"/>
      <c r="B232" s="8" t="s">
        <v>241</v>
      </c>
      <c r="C232" s="4">
        <f t="shared" si="13"/>
        <v>99305.55555555645</v>
      </c>
      <c r="D232" s="4">
        <f t="shared" si="14"/>
        <v>277777.77777777775</v>
      </c>
      <c r="E232" s="4">
        <f t="shared" si="16"/>
        <v>377083.33333333419</v>
      </c>
      <c r="F232" s="4">
        <f t="shared" si="15"/>
        <v>39444444.444444805</v>
      </c>
    </row>
    <row r="233" spans="1:6" x14ac:dyDescent="0.35">
      <c r="A233" s="7"/>
      <c r="B233" s="8" t="s">
        <v>242</v>
      </c>
      <c r="C233" s="4">
        <f t="shared" si="13"/>
        <v>98611.111111112012</v>
      </c>
      <c r="D233" s="4">
        <f t="shared" si="14"/>
        <v>277777.77777777775</v>
      </c>
      <c r="E233" s="4">
        <f t="shared" si="16"/>
        <v>376388.88888888975</v>
      </c>
      <c r="F233" s="4">
        <f t="shared" si="15"/>
        <v>39166666.666667029</v>
      </c>
    </row>
    <row r="234" spans="1:6" x14ac:dyDescent="0.35">
      <c r="A234" s="7"/>
      <c r="B234" s="8" t="s">
        <v>243</v>
      </c>
      <c r="C234" s="4">
        <f t="shared" si="13"/>
        <v>97916.666666667574</v>
      </c>
      <c r="D234" s="4">
        <f t="shared" si="14"/>
        <v>277777.77777777775</v>
      </c>
      <c r="E234" s="4">
        <f t="shared" si="16"/>
        <v>375694.44444444531</v>
      </c>
      <c r="F234" s="4">
        <f t="shared" si="15"/>
        <v>38888888.888889253</v>
      </c>
    </row>
    <row r="235" spans="1:6" x14ac:dyDescent="0.35">
      <c r="A235" s="7"/>
      <c r="B235" s="8" t="s">
        <v>244</v>
      </c>
      <c r="C235" s="4">
        <f t="shared" si="13"/>
        <v>97222.222222223121</v>
      </c>
      <c r="D235" s="4">
        <f t="shared" si="14"/>
        <v>277777.77777777775</v>
      </c>
      <c r="E235" s="4">
        <f t="shared" si="16"/>
        <v>375000.00000000087</v>
      </c>
      <c r="F235" s="4">
        <f t="shared" si="15"/>
        <v>38611111.111111477</v>
      </c>
    </row>
    <row r="236" spans="1:6" x14ac:dyDescent="0.35">
      <c r="A236" s="7"/>
      <c r="B236" s="8" t="s">
        <v>245</v>
      </c>
      <c r="C236" s="4">
        <f t="shared" si="13"/>
        <v>96527.777777778683</v>
      </c>
      <c r="D236" s="4">
        <f t="shared" si="14"/>
        <v>277777.77777777775</v>
      </c>
      <c r="E236" s="4">
        <f t="shared" si="16"/>
        <v>374305.55555555644</v>
      </c>
      <c r="F236" s="4">
        <f t="shared" si="15"/>
        <v>38333333.333333701</v>
      </c>
    </row>
    <row r="237" spans="1:6" x14ac:dyDescent="0.35">
      <c r="A237" s="7"/>
      <c r="B237" s="8" t="s">
        <v>246</v>
      </c>
      <c r="C237" s="4">
        <f t="shared" si="13"/>
        <v>95833.333333334245</v>
      </c>
      <c r="D237" s="4">
        <f t="shared" si="14"/>
        <v>277777.77777777775</v>
      </c>
      <c r="E237" s="4">
        <f t="shared" si="16"/>
        <v>373611.111111112</v>
      </c>
      <c r="F237" s="4">
        <f t="shared" si="15"/>
        <v>38055555.555555925</v>
      </c>
    </row>
    <row r="238" spans="1:6" x14ac:dyDescent="0.35">
      <c r="A238" s="7"/>
      <c r="B238" s="8" t="s">
        <v>247</v>
      </c>
      <c r="C238" s="4">
        <f t="shared" si="13"/>
        <v>95138.888888889807</v>
      </c>
      <c r="D238" s="4">
        <f t="shared" si="14"/>
        <v>277777.77777777775</v>
      </c>
      <c r="E238" s="4">
        <f t="shared" si="16"/>
        <v>372916.66666666756</v>
      </c>
      <c r="F238" s="4">
        <f t="shared" si="15"/>
        <v>37777777.777778149</v>
      </c>
    </row>
    <row r="239" spans="1:6" x14ac:dyDescent="0.35">
      <c r="A239" s="7"/>
      <c r="B239" s="8" t="s">
        <v>248</v>
      </c>
      <c r="C239" s="4">
        <f t="shared" si="13"/>
        <v>94444.444444445369</v>
      </c>
      <c r="D239" s="4">
        <f t="shared" si="14"/>
        <v>277777.77777777775</v>
      </c>
      <c r="E239" s="4">
        <f t="shared" si="16"/>
        <v>372222.22222222312</v>
      </c>
      <c r="F239" s="4">
        <f t="shared" si="15"/>
        <v>37500000.000000373</v>
      </c>
    </row>
    <row r="240" spans="1:6" x14ac:dyDescent="0.35">
      <c r="A240" s="7"/>
      <c r="B240" s="8" t="s">
        <v>249</v>
      </c>
      <c r="C240" s="4">
        <f t="shared" si="13"/>
        <v>93750.000000000931</v>
      </c>
      <c r="D240" s="4">
        <f t="shared" si="14"/>
        <v>277777.77777777775</v>
      </c>
      <c r="E240" s="4">
        <f t="shared" si="16"/>
        <v>371527.77777777868</v>
      </c>
      <c r="F240" s="4">
        <f t="shared" si="15"/>
        <v>37222222.222222596</v>
      </c>
    </row>
    <row r="241" spans="1:6" x14ac:dyDescent="0.35">
      <c r="A241" s="7"/>
      <c r="B241" s="8" t="s">
        <v>250</v>
      </c>
      <c r="C241" s="4">
        <f t="shared" si="13"/>
        <v>93055.555555556493</v>
      </c>
      <c r="D241" s="4">
        <f t="shared" si="14"/>
        <v>277777.77777777775</v>
      </c>
      <c r="E241" s="4">
        <f t="shared" si="16"/>
        <v>370833.33333333425</v>
      </c>
      <c r="F241" s="4">
        <f t="shared" si="15"/>
        <v>36944444.44444482</v>
      </c>
    </row>
    <row r="242" spans="1:6" x14ac:dyDescent="0.35">
      <c r="A242" s="7"/>
      <c r="B242" s="8" t="s">
        <v>251</v>
      </c>
      <c r="C242" s="4">
        <f t="shared" si="13"/>
        <v>92361.111111112055</v>
      </c>
      <c r="D242" s="4">
        <f t="shared" si="14"/>
        <v>277777.77777777775</v>
      </c>
      <c r="E242" s="4">
        <f t="shared" si="16"/>
        <v>370138.88888888981</v>
      </c>
      <c r="F242" s="4">
        <f t="shared" si="15"/>
        <v>36666666.666667044</v>
      </c>
    </row>
    <row r="243" spans="1:6" x14ac:dyDescent="0.35">
      <c r="A243" s="7" t="s">
        <v>239</v>
      </c>
      <c r="B243" s="8" t="s">
        <v>253</v>
      </c>
      <c r="C243" s="4">
        <f t="shared" si="13"/>
        <v>91666.666666667603</v>
      </c>
      <c r="D243" s="4">
        <f t="shared" si="14"/>
        <v>277777.77777777775</v>
      </c>
      <c r="E243" s="4">
        <f t="shared" si="16"/>
        <v>369444.44444444537</v>
      </c>
      <c r="F243" s="4">
        <f t="shared" si="15"/>
        <v>36388888.888889268</v>
      </c>
    </row>
    <row r="244" spans="1:6" x14ac:dyDescent="0.35">
      <c r="A244" s="7"/>
      <c r="B244" s="8" t="s">
        <v>254</v>
      </c>
      <c r="C244" s="4">
        <f t="shared" si="13"/>
        <v>90972.222222223165</v>
      </c>
      <c r="D244" s="4">
        <f t="shared" si="14"/>
        <v>277777.77777777775</v>
      </c>
      <c r="E244" s="4">
        <f t="shared" si="16"/>
        <v>368750.00000000093</v>
      </c>
      <c r="F244" s="4">
        <f t="shared" si="15"/>
        <v>36111111.111111492</v>
      </c>
    </row>
    <row r="245" spans="1:6" x14ac:dyDescent="0.35">
      <c r="A245" s="7"/>
      <c r="B245" s="8" t="s">
        <v>255</v>
      </c>
      <c r="C245" s="4">
        <f t="shared" si="13"/>
        <v>90277.777777778727</v>
      </c>
      <c r="D245" s="4">
        <f t="shared" si="14"/>
        <v>277777.77777777775</v>
      </c>
      <c r="E245" s="4">
        <f t="shared" si="16"/>
        <v>368055.55555555649</v>
      </c>
      <c r="F245" s="4">
        <f t="shared" si="15"/>
        <v>35833333.333333716</v>
      </c>
    </row>
    <row r="246" spans="1:6" x14ac:dyDescent="0.35">
      <c r="A246" s="7"/>
      <c r="B246" s="8" t="s">
        <v>256</v>
      </c>
      <c r="C246" s="4">
        <f t="shared" si="13"/>
        <v>89583.333333334289</v>
      </c>
      <c r="D246" s="4">
        <f t="shared" si="14"/>
        <v>277777.77777777775</v>
      </c>
      <c r="E246" s="4">
        <f t="shared" si="16"/>
        <v>367361.11111111206</v>
      </c>
      <c r="F246" s="4">
        <f t="shared" si="15"/>
        <v>35555555.55555594</v>
      </c>
    </row>
    <row r="247" spans="1:6" x14ac:dyDescent="0.35">
      <c r="A247" s="7"/>
      <c r="B247" s="8" t="s">
        <v>257</v>
      </c>
      <c r="C247" s="4">
        <f t="shared" si="13"/>
        <v>88888.888888889851</v>
      </c>
      <c r="D247" s="4">
        <f t="shared" si="14"/>
        <v>277777.77777777775</v>
      </c>
      <c r="E247" s="4">
        <f t="shared" si="16"/>
        <v>366666.66666666762</v>
      </c>
      <c r="F247" s="4">
        <f t="shared" si="15"/>
        <v>35277777.777778164</v>
      </c>
    </row>
    <row r="248" spans="1:6" x14ac:dyDescent="0.35">
      <c r="A248" s="7"/>
      <c r="B248" s="8" t="s">
        <v>258</v>
      </c>
      <c r="C248" s="4">
        <f t="shared" si="13"/>
        <v>88194.444444445413</v>
      </c>
      <c r="D248" s="4">
        <f t="shared" si="14"/>
        <v>277777.77777777775</v>
      </c>
      <c r="E248" s="4">
        <f t="shared" si="16"/>
        <v>365972.22222222318</v>
      </c>
      <c r="F248" s="4">
        <f t="shared" si="15"/>
        <v>35000000.000000387</v>
      </c>
    </row>
    <row r="249" spans="1:6" x14ac:dyDescent="0.35">
      <c r="A249" s="7"/>
      <c r="B249" s="8" t="s">
        <v>259</v>
      </c>
      <c r="C249" s="4">
        <f t="shared" si="13"/>
        <v>87500.000000000975</v>
      </c>
      <c r="D249" s="4">
        <f t="shared" si="14"/>
        <v>277777.77777777775</v>
      </c>
      <c r="E249" s="4">
        <f t="shared" si="16"/>
        <v>365277.77777777874</v>
      </c>
      <c r="F249" s="4">
        <f t="shared" si="15"/>
        <v>34722222.222222611</v>
      </c>
    </row>
    <row r="250" spans="1:6" x14ac:dyDescent="0.35">
      <c r="A250" s="7"/>
      <c r="B250" s="8" t="s">
        <v>260</v>
      </c>
      <c r="C250" s="4">
        <f t="shared" si="13"/>
        <v>86805.555555556522</v>
      </c>
      <c r="D250" s="4">
        <f t="shared" si="14"/>
        <v>277777.77777777775</v>
      </c>
      <c r="E250" s="4">
        <f t="shared" si="16"/>
        <v>364583.3333333343</v>
      </c>
      <c r="F250" s="4">
        <f t="shared" si="15"/>
        <v>34444444.444444835</v>
      </c>
    </row>
    <row r="251" spans="1:6" x14ac:dyDescent="0.35">
      <c r="A251" s="7"/>
      <c r="B251" s="8" t="s">
        <v>261</v>
      </c>
      <c r="C251" s="4">
        <f t="shared" si="13"/>
        <v>86111.111111112084</v>
      </c>
      <c r="D251" s="4">
        <f t="shared" si="14"/>
        <v>277777.77777777775</v>
      </c>
      <c r="E251" s="4">
        <f t="shared" si="16"/>
        <v>363888.88888888981</v>
      </c>
      <c r="F251" s="4">
        <f t="shared" si="15"/>
        <v>34166666.666667059</v>
      </c>
    </row>
    <row r="252" spans="1:6" x14ac:dyDescent="0.35">
      <c r="A252" s="7"/>
      <c r="B252" s="8" t="s">
        <v>262</v>
      </c>
      <c r="C252" s="4">
        <f t="shared" si="13"/>
        <v>85416.666666667646</v>
      </c>
      <c r="D252" s="4">
        <f t="shared" si="14"/>
        <v>277777.77777777775</v>
      </c>
      <c r="E252" s="4">
        <f t="shared" si="16"/>
        <v>363194.44444444543</v>
      </c>
      <c r="F252" s="4">
        <f t="shared" si="15"/>
        <v>33888888.888889283</v>
      </c>
    </row>
    <row r="253" spans="1:6" x14ac:dyDescent="0.35">
      <c r="A253" s="7"/>
      <c r="B253" s="8" t="s">
        <v>263</v>
      </c>
      <c r="C253" s="4">
        <f t="shared" si="13"/>
        <v>84722.222222223209</v>
      </c>
      <c r="D253" s="4">
        <f t="shared" si="14"/>
        <v>277777.77777777775</v>
      </c>
      <c r="E253" s="4">
        <f t="shared" si="16"/>
        <v>362500.00000000093</v>
      </c>
      <c r="F253" s="4">
        <f t="shared" si="15"/>
        <v>33611111.111111507</v>
      </c>
    </row>
    <row r="254" spans="1:6" x14ac:dyDescent="0.35">
      <c r="A254" s="7"/>
      <c r="B254" s="8" t="s">
        <v>264</v>
      </c>
      <c r="C254" s="4">
        <f t="shared" si="13"/>
        <v>84027.777777778756</v>
      </c>
      <c r="D254" s="4">
        <f t="shared" si="14"/>
        <v>277777.77777777775</v>
      </c>
      <c r="E254" s="4">
        <f t="shared" si="16"/>
        <v>361805.55555555649</v>
      </c>
      <c r="F254" s="4">
        <f t="shared" si="15"/>
        <v>33333333.333333731</v>
      </c>
    </row>
    <row r="255" spans="1:6" x14ac:dyDescent="0.35">
      <c r="A255" s="7" t="s">
        <v>252</v>
      </c>
      <c r="B255" s="8" t="s">
        <v>266</v>
      </c>
      <c r="C255" s="4">
        <f t="shared" si="13"/>
        <v>83333.333333334318</v>
      </c>
      <c r="D255" s="4">
        <f t="shared" si="14"/>
        <v>277777.77777777775</v>
      </c>
      <c r="E255" s="4">
        <f t="shared" si="16"/>
        <v>361111.11111111206</v>
      </c>
      <c r="F255" s="4">
        <f t="shared" si="15"/>
        <v>33055555.555555955</v>
      </c>
    </row>
    <row r="256" spans="1:6" x14ac:dyDescent="0.35">
      <c r="A256" s="7"/>
      <c r="B256" s="8" t="s">
        <v>267</v>
      </c>
      <c r="C256" s="4">
        <f t="shared" si="13"/>
        <v>82638.88888888988</v>
      </c>
      <c r="D256" s="4">
        <f t="shared" si="14"/>
        <v>277777.77777777775</v>
      </c>
      <c r="E256" s="4">
        <f t="shared" si="16"/>
        <v>360416.66666666762</v>
      </c>
      <c r="F256" s="4">
        <f t="shared" si="15"/>
        <v>32777777.777778178</v>
      </c>
    </row>
    <row r="257" spans="1:6" x14ac:dyDescent="0.35">
      <c r="A257" s="7"/>
      <c r="B257" s="8" t="s">
        <v>268</v>
      </c>
      <c r="C257" s="4">
        <f t="shared" si="13"/>
        <v>81944.444444445442</v>
      </c>
      <c r="D257" s="4">
        <f t="shared" si="14"/>
        <v>277777.77777777775</v>
      </c>
      <c r="E257" s="4">
        <f t="shared" si="16"/>
        <v>359722.22222222318</v>
      </c>
      <c r="F257" s="4">
        <f t="shared" si="15"/>
        <v>32500000.000000402</v>
      </c>
    </row>
    <row r="258" spans="1:6" x14ac:dyDescent="0.35">
      <c r="A258" s="7"/>
      <c r="B258" s="8" t="s">
        <v>269</v>
      </c>
      <c r="C258" s="4">
        <f t="shared" si="13"/>
        <v>81250.000000001004</v>
      </c>
      <c r="D258" s="4">
        <f t="shared" si="14"/>
        <v>277777.77777777775</v>
      </c>
      <c r="E258" s="4">
        <f t="shared" si="16"/>
        <v>359027.77777777874</v>
      </c>
      <c r="F258" s="4">
        <f t="shared" si="15"/>
        <v>32222222.222222626</v>
      </c>
    </row>
    <row r="259" spans="1:6" x14ac:dyDescent="0.35">
      <c r="A259" s="7"/>
      <c r="B259" s="8" t="s">
        <v>270</v>
      </c>
      <c r="C259" s="4">
        <f t="shared" si="13"/>
        <v>80555.555555556566</v>
      </c>
      <c r="D259" s="4">
        <f t="shared" si="14"/>
        <v>277777.77777777775</v>
      </c>
      <c r="E259" s="4">
        <f t="shared" si="16"/>
        <v>358333.3333333343</v>
      </c>
      <c r="F259" s="4">
        <f t="shared" si="15"/>
        <v>31944444.44444485</v>
      </c>
    </row>
    <row r="260" spans="1:6" x14ac:dyDescent="0.35">
      <c r="A260" s="7"/>
      <c r="B260" s="8" t="s">
        <v>271</v>
      </c>
      <c r="C260" s="4">
        <f t="shared" si="13"/>
        <v>79861.111111112128</v>
      </c>
      <c r="D260" s="4">
        <f t="shared" si="14"/>
        <v>277777.77777777775</v>
      </c>
      <c r="E260" s="4">
        <f t="shared" si="16"/>
        <v>357638.88888888987</v>
      </c>
      <c r="F260" s="4">
        <f t="shared" si="15"/>
        <v>31666666.666667074</v>
      </c>
    </row>
    <row r="261" spans="1:6" x14ac:dyDescent="0.35">
      <c r="A261" s="7"/>
      <c r="B261" s="8" t="s">
        <v>272</v>
      </c>
      <c r="C261" s="4">
        <f t="shared" si="13"/>
        <v>79166.66666666769</v>
      </c>
      <c r="D261" s="4">
        <f t="shared" si="14"/>
        <v>277777.77777777775</v>
      </c>
      <c r="E261" s="4">
        <f t="shared" si="16"/>
        <v>356944.44444444543</v>
      </c>
      <c r="F261" s="4">
        <f t="shared" si="15"/>
        <v>31388888.888889298</v>
      </c>
    </row>
    <row r="262" spans="1:6" x14ac:dyDescent="0.35">
      <c r="A262" s="7"/>
      <c r="B262" s="8" t="s">
        <v>273</v>
      </c>
      <c r="C262" s="4">
        <f t="shared" si="13"/>
        <v>78472.222222223238</v>
      </c>
      <c r="D262" s="4">
        <f t="shared" si="14"/>
        <v>277777.77777777775</v>
      </c>
      <c r="E262" s="4">
        <f t="shared" si="16"/>
        <v>356250.00000000099</v>
      </c>
      <c r="F262" s="4">
        <f t="shared" si="15"/>
        <v>31111111.111111522</v>
      </c>
    </row>
    <row r="263" spans="1:6" x14ac:dyDescent="0.35">
      <c r="A263" s="7"/>
      <c r="B263" s="8" t="s">
        <v>274</v>
      </c>
      <c r="C263" s="4">
        <f t="shared" si="13"/>
        <v>77777.7777777788</v>
      </c>
      <c r="D263" s="4">
        <f t="shared" si="14"/>
        <v>277777.77777777775</v>
      </c>
      <c r="E263" s="4">
        <f t="shared" si="16"/>
        <v>355555.55555555655</v>
      </c>
      <c r="F263" s="4">
        <f t="shared" si="15"/>
        <v>30833333.333333746</v>
      </c>
    </row>
    <row r="264" spans="1:6" x14ac:dyDescent="0.35">
      <c r="A264" s="7"/>
      <c r="B264" s="8" t="s">
        <v>275</v>
      </c>
      <c r="C264" s="4">
        <f t="shared" si="13"/>
        <v>77083.333333334362</v>
      </c>
      <c r="D264" s="4">
        <f t="shared" si="14"/>
        <v>277777.77777777775</v>
      </c>
      <c r="E264" s="4">
        <f t="shared" si="16"/>
        <v>354861.11111111211</v>
      </c>
      <c r="F264" s="4">
        <f t="shared" si="15"/>
        <v>30555555.555555969</v>
      </c>
    </row>
    <row r="265" spans="1:6" x14ac:dyDescent="0.35">
      <c r="A265" s="7"/>
      <c r="B265" s="8" t="s">
        <v>276</v>
      </c>
      <c r="C265" s="4">
        <f t="shared" si="13"/>
        <v>76388.888888889924</v>
      </c>
      <c r="D265" s="4">
        <f t="shared" si="14"/>
        <v>277777.77777777775</v>
      </c>
      <c r="E265" s="4">
        <f t="shared" si="16"/>
        <v>354166.66666666768</v>
      </c>
      <c r="F265" s="4">
        <f t="shared" si="15"/>
        <v>30277777.777778193</v>
      </c>
    </row>
    <row r="266" spans="1:6" x14ac:dyDescent="0.35">
      <c r="A266" s="7"/>
      <c r="B266" s="8" t="s">
        <v>277</v>
      </c>
      <c r="C266" s="4">
        <f t="shared" si="13"/>
        <v>75694.444444445471</v>
      </c>
      <c r="D266" s="4">
        <f t="shared" si="14"/>
        <v>277777.77777777775</v>
      </c>
      <c r="E266" s="4">
        <f t="shared" si="16"/>
        <v>353472.22222222324</v>
      </c>
      <c r="F266" s="4">
        <f t="shared" si="15"/>
        <v>30000000.000000417</v>
      </c>
    </row>
    <row r="267" spans="1:6" x14ac:dyDescent="0.35">
      <c r="A267" s="7" t="s">
        <v>265</v>
      </c>
      <c r="B267" s="8" t="s">
        <v>279</v>
      </c>
      <c r="C267" s="4">
        <f t="shared" si="13"/>
        <v>75000.000000001033</v>
      </c>
      <c r="D267" s="4">
        <f t="shared" si="14"/>
        <v>277777.77777777775</v>
      </c>
      <c r="E267" s="4">
        <f t="shared" si="16"/>
        <v>352777.7777777788</v>
      </c>
      <c r="F267" s="4">
        <f t="shared" si="15"/>
        <v>29722222.222222641</v>
      </c>
    </row>
    <row r="268" spans="1:6" x14ac:dyDescent="0.35">
      <c r="A268" s="7"/>
      <c r="B268" s="8" t="s">
        <v>280</v>
      </c>
      <c r="C268" s="4">
        <f t="shared" si="13"/>
        <v>74305.555555556595</v>
      </c>
      <c r="D268" s="4">
        <f t="shared" si="14"/>
        <v>277777.77777777775</v>
      </c>
      <c r="E268" s="4">
        <f t="shared" si="16"/>
        <v>352083.33333333436</v>
      </c>
      <c r="F268" s="4">
        <f t="shared" si="15"/>
        <v>29444444.444444865</v>
      </c>
    </row>
    <row r="269" spans="1:6" x14ac:dyDescent="0.35">
      <c r="A269" s="7"/>
      <c r="B269" s="8" t="s">
        <v>281</v>
      </c>
      <c r="C269" s="4">
        <f t="shared" si="13"/>
        <v>73611.111111112157</v>
      </c>
      <c r="D269" s="4">
        <f t="shared" si="14"/>
        <v>277777.77777777775</v>
      </c>
      <c r="E269" s="4">
        <f t="shared" si="16"/>
        <v>351388.88888888992</v>
      </c>
      <c r="F269" s="4">
        <f t="shared" si="15"/>
        <v>29166666.666667089</v>
      </c>
    </row>
    <row r="270" spans="1:6" x14ac:dyDescent="0.35">
      <c r="A270" s="7"/>
      <c r="B270" s="8" t="s">
        <v>282</v>
      </c>
      <c r="C270" s="4">
        <f t="shared" si="13"/>
        <v>72916.666666667719</v>
      </c>
      <c r="D270" s="4">
        <f t="shared" si="14"/>
        <v>277777.77777777775</v>
      </c>
      <c r="E270" s="4">
        <f t="shared" si="16"/>
        <v>350694.44444444549</v>
      </c>
      <c r="F270" s="4">
        <f t="shared" si="15"/>
        <v>28888888.888889313</v>
      </c>
    </row>
    <row r="271" spans="1:6" x14ac:dyDescent="0.35">
      <c r="A271" s="7"/>
      <c r="B271" s="8" t="s">
        <v>283</v>
      </c>
      <c r="C271" s="4">
        <f t="shared" si="13"/>
        <v>72222.222222223281</v>
      </c>
      <c r="D271" s="4">
        <f t="shared" si="14"/>
        <v>277777.77777777775</v>
      </c>
      <c r="E271" s="4">
        <f t="shared" si="16"/>
        <v>350000.00000000105</v>
      </c>
      <c r="F271" s="4">
        <f t="shared" si="15"/>
        <v>28611111.111111537</v>
      </c>
    </row>
    <row r="272" spans="1:6" x14ac:dyDescent="0.35">
      <c r="A272" s="7"/>
      <c r="B272" s="8" t="s">
        <v>284</v>
      </c>
      <c r="C272" s="4">
        <f t="shared" si="13"/>
        <v>71527.777777778843</v>
      </c>
      <c r="D272" s="4">
        <f t="shared" si="14"/>
        <v>277777.77777777775</v>
      </c>
      <c r="E272" s="4">
        <f t="shared" si="16"/>
        <v>349305.55555555661</v>
      </c>
      <c r="F272" s="4">
        <f t="shared" si="15"/>
        <v>28333333.33333376</v>
      </c>
    </row>
    <row r="273" spans="1:6" x14ac:dyDescent="0.35">
      <c r="A273" s="7"/>
      <c r="B273" s="8" t="s">
        <v>285</v>
      </c>
      <c r="C273" s="4">
        <f t="shared" ref="C273:C336" si="17">F272*$C$6/12</f>
        <v>70833.333333334405</v>
      </c>
      <c r="D273" s="4">
        <f t="shared" ref="D273:D336" si="18">$C$5/$C$8</f>
        <v>277777.77777777775</v>
      </c>
      <c r="E273" s="4">
        <f t="shared" si="16"/>
        <v>348611.11111111217</v>
      </c>
      <c r="F273" s="4">
        <f t="shared" ref="F273:F336" si="19">F272-D273</f>
        <v>28055555.555555984</v>
      </c>
    </row>
    <row r="274" spans="1:6" x14ac:dyDescent="0.35">
      <c r="A274" s="7"/>
      <c r="B274" s="8" t="s">
        <v>286</v>
      </c>
      <c r="C274" s="4">
        <f t="shared" si="17"/>
        <v>70138.888888889967</v>
      </c>
      <c r="D274" s="4">
        <f t="shared" si="18"/>
        <v>277777.77777777775</v>
      </c>
      <c r="E274" s="4">
        <f t="shared" si="16"/>
        <v>347916.66666666773</v>
      </c>
      <c r="F274" s="4">
        <f t="shared" si="19"/>
        <v>27777777.777778208</v>
      </c>
    </row>
    <row r="275" spans="1:6" x14ac:dyDescent="0.35">
      <c r="A275" s="7"/>
      <c r="B275" s="8" t="s">
        <v>287</v>
      </c>
      <c r="C275" s="4">
        <f t="shared" si="17"/>
        <v>69444.444444445515</v>
      </c>
      <c r="D275" s="4">
        <f t="shared" si="18"/>
        <v>277777.77777777775</v>
      </c>
      <c r="E275" s="4">
        <f t="shared" si="16"/>
        <v>347222.2222222233</v>
      </c>
      <c r="F275" s="4">
        <f t="shared" si="19"/>
        <v>27500000.000000432</v>
      </c>
    </row>
    <row r="276" spans="1:6" x14ac:dyDescent="0.35">
      <c r="A276" s="7"/>
      <c r="B276" s="8" t="s">
        <v>288</v>
      </c>
      <c r="C276" s="4">
        <f t="shared" si="17"/>
        <v>68750.000000001077</v>
      </c>
      <c r="D276" s="4">
        <f t="shared" si="18"/>
        <v>277777.77777777775</v>
      </c>
      <c r="E276" s="4">
        <f t="shared" si="16"/>
        <v>346527.7777777788</v>
      </c>
      <c r="F276" s="4">
        <f t="shared" si="19"/>
        <v>27222222.222222656</v>
      </c>
    </row>
    <row r="277" spans="1:6" x14ac:dyDescent="0.35">
      <c r="A277" s="7"/>
      <c r="B277" s="8" t="s">
        <v>289</v>
      </c>
      <c r="C277" s="4">
        <f t="shared" si="17"/>
        <v>68055.555555556639</v>
      </c>
      <c r="D277" s="4">
        <f t="shared" si="18"/>
        <v>277777.77777777775</v>
      </c>
      <c r="E277" s="4">
        <f t="shared" si="16"/>
        <v>345833.33333333442</v>
      </c>
      <c r="F277" s="4">
        <f t="shared" si="19"/>
        <v>26944444.44444488</v>
      </c>
    </row>
    <row r="278" spans="1:6" x14ac:dyDescent="0.35">
      <c r="A278" s="7"/>
      <c r="B278" s="8" t="s">
        <v>290</v>
      </c>
      <c r="C278" s="4">
        <f t="shared" si="17"/>
        <v>67361.111111112201</v>
      </c>
      <c r="D278" s="4">
        <f t="shared" si="18"/>
        <v>277777.77777777775</v>
      </c>
      <c r="E278" s="4">
        <f t="shared" si="16"/>
        <v>345138.88888888992</v>
      </c>
      <c r="F278" s="4">
        <f t="shared" si="19"/>
        <v>26666666.666667104</v>
      </c>
    </row>
    <row r="279" spans="1:6" x14ac:dyDescent="0.35">
      <c r="A279" s="7" t="s">
        <v>278</v>
      </c>
      <c r="B279" s="8" t="s">
        <v>292</v>
      </c>
      <c r="C279" s="4">
        <f t="shared" si="17"/>
        <v>66666.666666667748</v>
      </c>
      <c r="D279" s="4">
        <f t="shared" si="18"/>
        <v>277777.77777777775</v>
      </c>
      <c r="E279" s="4">
        <f t="shared" si="16"/>
        <v>344444.44444444549</v>
      </c>
      <c r="F279" s="4">
        <f t="shared" si="19"/>
        <v>26388888.888889328</v>
      </c>
    </row>
    <row r="280" spans="1:6" x14ac:dyDescent="0.35">
      <c r="A280" s="7"/>
      <c r="B280" s="8" t="s">
        <v>293</v>
      </c>
      <c r="C280" s="4">
        <f t="shared" si="17"/>
        <v>65972.22222222331</v>
      </c>
      <c r="D280" s="4">
        <f t="shared" si="18"/>
        <v>277777.77777777775</v>
      </c>
      <c r="E280" s="4">
        <f t="shared" si="16"/>
        <v>343750.00000000105</v>
      </c>
      <c r="F280" s="4">
        <f t="shared" si="19"/>
        <v>26111111.111111552</v>
      </c>
    </row>
    <row r="281" spans="1:6" x14ac:dyDescent="0.35">
      <c r="A281" s="7"/>
      <c r="B281" s="8" t="s">
        <v>294</v>
      </c>
      <c r="C281" s="4">
        <f t="shared" si="17"/>
        <v>65277.77777777888</v>
      </c>
      <c r="D281" s="4">
        <f t="shared" si="18"/>
        <v>277777.77777777775</v>
      </c>
      <c r="E281" s="4">
        <f t="shared" si="16"/>
        <v>343055.55555555661</v>
      </c>
      <c r="F281" s="4">
        <f t="shared" si="19"/>
        <v>25833333.333333775</v>
      </c>
    </row>
    <row r="282" spans="1:6" x14ac:dyDescent="0.35">
      <c r="A282" s="7"/>
      <c r="B282" s="8" t="s">
        <v>295</v>
      </c>
      <c r="C282" s="4">
        <f t="shared" si="17"/>
        <v>64583.333333334442</v>
      </c>
      <c r="D282" s="4">
        <f t="shared" si="18"/>
        <v>277777.77777777775</v>
      </c>
      <c r="E282" s="4">
        <f t="shared" si="16"/>
        <v>342361.11111111217</v>
      </c>
      <c r="F282" s="4">
        <f t="shared" si="19"/>
        <v>25555555.555555999</v>
      </c>
    </row>
    <row r="283" spans="1:6" x14ac:dyDescent="0.35">
      <c r="A283" s="7"/>
      <c r="B283" s="8" t="s">
        <v>296</v>
      </c>
      <c r="C283" s="4">
        <f t="shared" si="17"/>
        <v>63888.888888889989</v>
      </c>
      <c r="D283" s="4">
        <f t="shared" si="18"/>
        <v>277777.77777777775</v>
      </c>
      <c r="E283" s="4">
        <f t="shared" ref="E283:E346" si="20">SUM(C283:D283)</f>
        <v>341666.66666666773</v>
      </c>
      <c r="F283" s="4">
        <f t="shared" si="19"/>
        <v>25277777.777778223</v>
      </c>
    </row>
    <row r="284" spans="1:6" x14ac:dyDescent="0.35">
      <c r="A284" s="7"/>
      <c r="B284" s="8" t="s">
        <v>297</v>
      </c>
      <c r="C284" s="4">
        <f t="shared" si="17"/>
        <v>63194.444444445551</v>
      </c>
      <c r="D284" s="4">
        <f t="shared" si="18"/>
        <v>277777.77777777775</v>
      </c>
      <c r="E284" s="4">
        <f t="shared" si="20"/>
        <v>340972.2222222233</v>
      </c>
      <c r="F284" s="4">
        <f t="shared" si="19"/>
        <v>25000000.000000447</v>
      </c>
    </row>
    <row r="285" spans="1:6" x14ac:dyDescent="0.35">
      <c r="A285" s="7"/>
      <c r="B285" s="8" t="s">
        <v>298</v>
      </c>
      <c r="C285" s="4">
        <f t="shared" si="17"/>
        <v>62500.000000001113</v>
      </c>
      <c r="D285" s="4">
        <f t="shared" si="18"/>
        <v>277777.77777777775</v>
      </c>
      <c r="E285" s="4">
        <f t="shared" si="20"/>
        <v>340277.77777777886</v>
      </c>
      <c r="F285" s="4">
        <f t="shared" si="19"/>
        <v>24722222.222222671</v>
      </c>
    </row>
    <row r="286" spans="1:6" x14ac:dyDescent="0.35">
      <c r="A286" s="7"/>
      <c r="B286" s="8" t="s">
        <v>299</v>
      </c>
      <c r="C286" s="4">
        <f t="shared" si="17"/>
        <v>61805.555555556675</v>
      </c>
      <c r="D286" s="4">
        <f t="shared" si="18"/>
        <v>277777.77777777775</v>
      </c>
      <c r="E286" s="4">
        <f t="shared" si="20"/>
        <v>339583.33333333442</v>
      </c>
      <c r="F286" s="4">
        <f t="shared" si="19"/>
        <v>24444444.444444895</v>
      </c>
    </row>
    <row r="287" spans="1:6" x14ac:dyDescent="0.35">
      <c r="A287" s="7"/>
      <c r="B287" s="8" t="s">
        <v>300</v>
      </c>
      <c r="C287" s="4">
        <f t="shared" si="17"/>
        <v>61111.11111111223</v>
      </c>
      <c r="D287" s="4">
        <f t="shared" si="18"/>
        <v>277777.77777777775</v>
      </c>
      <c r="E287" s="4">
        <f t="shared" si="20"/>
        <v>338888.88888888998</v>
      </c>
      <c r="F287" s="4">
        <f t="shared" si="19"/>
        <v>24166666.666667119</v>
      </c>
    </row>
    <row r="288" spans="1:6" x14ac:dyDescent="0.35">
      <c r="A288" s="7"/>
      <c r="B288" s="8" t="s">
        <v>301</v>
      </c>
      <c r="C288" s="4">
        <f t="shared" si="17"/>
        <v>60416.666666667792</v>
      </c>
      <c r="D288" s="4">
        <f t="shared" si="18"/>
        <v>277777.77777777775</v>
      </c>
      <c r="E288" s="4">
        <f t="shared" si="20"/>
        <v>338194.44444444554</v>
      </c>
      <c r="F288" s="4">
        <f t="shared" si="19"/>
        <v>23888888.888889343</v>
      </c>
    </row>
    <row r="289" spans="1:6" x14ac:dyDescent="0.35">
      <c r="A289" s="7"/>
      <c r="B289" s="8" t="s">
        <v>302</v>
      </c>
      <c r="C289" s="4">
        <f t="shared" si="17"/>
        <v>59722.222222223354</v>
      </c>
      <c r="D289" s="4">
        <f t="shared" si="18"/>
        <v>277777.77777777775</v>
      </c>
      <c r="E289" s="4">
        <f t="shared" si="20"/>
        <v>337500.00000000111</v>
      </c>
      <c r="F289" s="4">
        <f t="shared" si="19"/>
        <v>23611111.111111566</v>
      </c>
    </row>
    <row r="290" spans="1:6" x14ac:dyDescent="0.35">
      <c r="A290" s="7"/>
      <c r="B290" s="8" t="s">
        <v>303</v>
      </c>
      <c r="C290" s="4">
        <f t="shared" si="17"/>
        <v>59027.777777778916</v>
      </c>
      <c r="D290" s="4">
        <f t="shared" si="18"/>
        <v>277777.77777777775</v>
      </c>
      <c r="E290" s="4">
        <f t="shared" si="20"/>
        <v>336805.55555555667</v>
      </c>
      <c r="F290" s="4">
        <f t="shared" si="19"/>
        <v>23333333.33333379</v>
      </c>
    </row>
    <row r="291" spans="1:6" x14ac:dyDescent="0.35">
      <c r="A291" s="7" t="s">
        <v>291</v>
      </c>
      <c r="B291" s="8" t="s">
        <v>305</v>
      </c>
      <c r="C291" s="4">
        <f t="shared" si="17"/>
        <v>58333.333333334478</v>
      </c>
      <c r="D291" s="4">
        <f t="shared" si="18"/>
        <v>277777.77777777775</v>
      </c>
      <c r="E291" s="4">
        <f t="shared" si="20"/>
        <v>336111.11111111223</v>
      </c>
      <c r="F291" s="4">
        <f t="shared" si="19"/>
        <v>23055555.555556014</v>
      </c>
    </row>
    <row r="292" spans="1:6" x14ac:dyDescent="0.35">
      <c r="A292" s="7"/>
      <c r="B292" s="8" t="s">
        <v>306</v>
      </c>
      <c r="C292" s="4">
        <f t="shared" si="17"/>
        <v>57638.888888890033</v>
      </c>
      <c r="D292" s="4">
        <f t="shared" si="18"/>
        <v>277777.77777777775</v>
      </c>
      <c r="E292" s="4">
        <f t="shared" si="20"/>
        <v>335416.66666666779</v>
      </c>
      <c r="F292" s="4">
        <f t="shared" si="19"/>
        <v>22777777.777778238</v>
      </c>
    </row>
    <row r="293" spans="1:6" x14ac:dyDescent="0.35">
      <c r="A293" s="7"/>
      <c r="B293" s="8" t="s">
        <v>307</v>
      </c>
      <c r="C293" s="4">
        <f t="shared" si="17"/>
        <v>56944.444444445595</v>
      </c>
      <c r="D293" s="4">
        <f t="shared" si="18"/>
        <v>277777.77777777775</v>
      </c>
      <c r="E293" s="4">
        <f t="shared" si="20"/>
        <v>334722.22222222335</v>
      </c>
      <c r="F293" s="4">
        <f t="shared" si="19"/>
        <v>22500000.000000462</v>
      </c>
    </row>
    <row r="294" spans="1:6" x14ac:dyDescent="0.35">
      <c r="A294" s="7"/>
      <c r="B294" s="8" t="s">
        <v>308</v>
      </c>
      <c r="C294" s="4">
        <f t="shared" si="17"/>
        <v>56250.000000001157</v>
      </c>
      <c r="D294" s="4">
        <f t="shared" si="18"/>
        <v>277777.77777777775</v>
      </c>
      <c r="E294" s="4">
        <f t="shared" si="20"/>
        <v>334027.77777777892</v>
      </c>
      <c r="F294" s="4">
        <f t="shared" si="19"/>
        <v>22222222.222222686</v>
      </c>
    </row>
    <row r="295" spans="1:6" x14ac:dyDescent="0.35">
      <c r="A295" s="7"/>
      <c r="B295" s="8" t="s">
        <v>309</v>
      </c>
      <c r="C295" s="4">
        <f t="shared" si="17"/>
        <v>55555.555555556719</v>
      </c>
      <c r="D295" s="4">
        <f t="shared" si="18"/>
        <v>277777.77777777775</v>
      </c>
      <c r="E295" s="4">
        <f t="shared" si="20"/>
        <v>333333.33333333448</v>
      </c>
      <c r="F295" s="4">
        <f t="shared" si="19"/>
        <v>21944444.44444491</v>
      </c>
    </row>
    <row r="296" spans="1:6" x14ac:dyDescent="0.35">
      <c r="A296" s="7"/>
      <c r="B296" s="8" t="s">
        <v>310</v>
      </c>
      <c r="C296" s="4">
        <f t="shared" si="17"/>
        <v>54861.111111112266</v>
      </c>
      <c r="D296" s="4">
        <f t="shared" si="18"/>
        <v>277777.77777777775</v>
      </c>
      <c r="E296" s="4">
        <f t="shared" si="20"/>
        <v>332638.88888889004</v>
      </c>
      <c r="F296" s="4">
        <f t="shared" si="19"/>
        <v>21666666.666667134</v>
      </c>
    </row>
    <row r="297" spans="1:6" x14ac:dyDescent="0.35">
      <c r="A297" s="7"/>
      <c r="B297" s="8" t="s">
        <v>311</v>
      </c>
      <c r="C297" s="4">
        <f t="shared" si="17"/>
        <v>54166.666666667828</v>
      </c>
      <c r="D297" s="4">
        <f t="shared" si="18"/>
        <v>277777.77777777775</v>
      </c>
      <c r="E297" s="4">
        <f t="shared" si="20"/>
        <v>331944.4444444456</v>
      </c>
      <c r="F297" s="4">
        <f t="shared" si="19"/>
        <v>21388888.888889357</v>
      </c>
    </row>
    <row r="298" spans="1:6" x14ac:dyDescent="0.35">
      <c r="A298" s="7"/>
      <c r="B298" s="8" t="s">
        <v>312</v>
      </c>
      <c r="C298" s="4">
        <f t="shared" si="17"/>
        <v>53472.22222222339</v>
      </c>
      <c r="D298" s="4">
        <f t="shared" si="18"/>
        <v>277777.77777777775</v>
      </c>
      <c r="E298" s="4">
        <f t="shared" si="20"/>
        <v>331250.00000000116</v>
      </c>
      <c r="F298" s="4">
        <f t="shared" si="19"/>
        <v>21111111.111111581</v>
      </c>
    </row>
    <row r="299" spans="1:6" x14ac:dyDescent="0.35">
      <c r="A299" s="7"/>
      <c r="B299" s="8" t="s">
        <v>313</v>
      </c>
      <c r="C299" s="4">
        <f t="shared" si="17"/>
        <v>52777.777777778952</v>
      </c>
      <c r="D299" s="4">
        <f t="shared" si="18"/>
        <v>277777.77777777775</v>
      </c>
      <c r="E299" s="4">
        <f t="shared" si="20"/>
        <v>330555.55555555673</v>
      </c>
      <c r="F299" s="4">
        <f t="shared" si="19"/>
        <v>20833333.333333805</v>
      </c>
    </row>
    <row r="300" spans="1:6" x14ac:dyDescent="0.35">
      <c r="A300" s="7"/>
      <c r="B300" s="8" t="s">
        <v>314</v>
      </c>
      <c r="C300" s="4">
        <f t="shared" si="17"/>
        <v>52083.333333334507</v>
      </c>
      <c r="D300" s="4">
        <f t="shared" si="18"/>
        <v>277777.77777777775</v>
      </c>
      <c r="E300" s="4">
        <f t="shared" si="20"/>
        <v>329861.11111111229</v>
      </c>
      <c r="F300" s="4">
        <f t="shared" si="19"/>
        <v>20555555.555556029</v>
      </c>
    </row>
    <row r="301" spans="1:6" x14ac:dyDescent="0.35">
      <c r="A301" s="7"/>
      <c r="B301" s="8" t="s">
        <v>315</v>
      </c>
      <c r="C301" s="4">
        <f t="shared" si="17"/>
        <v>51388.888888890069</v>
      </c>
      <c r="D301" s="4">
        <f t="shared" si="18"/>
        <v>277777.77777777775</v>
      </c>
      <c r="E301" s="4">
        <f t="shared" si="20"/>
        <v>329166.66666666779</v>
      </c>
      <c r="F301" s="4">
        <f t="shared" si="19"/>
        <v>20277777.777778253</v>
      </c>
    </row>
    <row r="302" spans="1:6" x14ac:dyDescent="0.35">
      <c r="A302" s="7"/>
      <c r="B302" s="8" t="s">
        <v>316</v>
      </c>
      <c r="C302" s="4">
        <f t="shared" si="17"/>
        <v>50694.444444445631</v>
      </c>
      <c r="D302" s="4">
        <f t="shared" si="18"/>
        <v>277777.77777777775</v>
      </c>
      <c r="E302" s="4">
        <f t="shared" si="20"/>
        <v>328472.22222222341</v>
      </c>
      <c r="F302" s="4">
        <f t="shared" si="19"/>
        <v>20000000.000000477</v>
      </c>
    </row>
    <row r="303" spans="1:6" x14ac:dyDescent="0.35">
      <c r="A303" s="7" t="s">
        <v>304</v>
      </c>
      <c r="B303" s="8" t="s">
        <v>318</v>
      </c>
      <c r="C303" s="4">
        <f t="shared" si="17"/>
        <v>50000.000000001193</v>
      </c>
      <c r="D303" s="4">
        <f t="shared" si="18"/>
        <v>277777.77777777775</v>
      </c>
      <c r="E303" s="4">
        <f t="shared" si="20"/>
        <v>327777.77777777892</v>
      </c>
      <c r="F303" s="4">
        <f t="shared" si="19"/>
        <v>19722222.222222701</v>
      </c>
    </row>
    <row r="304" spans="1:6" x14ac:dyDescent="0.35">
      <c r="A304" s="7"/>
      <c r="B304" s="8" t="s">
        <v>319</v>
      </c>
      <c r="C304" s="4">
        <f t="shared" si="17"/>
        <v>49305.555555556748</v>
      </c>
      <c r="D304" s="4">
        <f t="shared" si="18"/>
        <v>277777.77777777775</v>
      </c>
      <c r="E304" s="4">
        <f t="shared" si="20"/>
        <v>327083.33333333448</v>
      </c>
      <c r="F304" s="4">
        <f t="shared" si="19"/>
        <v>19444444.444444925</v>
      </c>
    </row>
    <row r="305" spans="1:6" x14ac:dyDescent="0.35">
      <c r="A305" s="7"/>
      <c r="B305" s="8" t="s">
        <v>320</v>
      </c>
      <c r="C305" s="4">
        <f t="shared" si="17"/>
        <v>48611.11111111231</v>
      </c>
      <c r="D305" s="4">
        <f t="shared" si="18"/>
        <v>277777.77777777775</v>
      </c>
      <c r="E305" s="4">
        <f t="shared" si="20"/>
        <v>326388.88888889004</v>
      </c>
      <c r="F305" s="4">
        <f t="shared" si="19"/>
        <v>19166666.666667148</v>
      </c>
    </row>
    <row r="306" spans="1:6" x14ac:dyDescent="0.35">
      <c r="A306" s="7"/>
      <c r="B306" s="8" t="s">
        <v>321</v>
      </c>
      <c r="C306" s="4">
        <f t="shared" si="17"/>
        <v>47916.666666667872</v>
      </c>
      <c r="D306" s="4">
        <f t="shared" si="18"/>
        <v>277777.77777777775</v>
      </c>
      <c r="E306" s="4">
        <f t="shared" si="20"/>
        <v>325694.4444444456</v>
      </c>
      <c r="F306" s="4">
        <f t="shared" si="19"/>
        <v>18888888.888889372</v>
      </c>
    </row>
    <row r="307" spans="1:6" x14ac:dyDescent="0.35">
      <c r="A307" s="7"/>
      <c r="B307" s="8" t="s">
        <v>322</v>
      </c>
      <c r="C307" s="4">
        <f t="shared" si="17"/>
        <v>47222.222222223434</v>
      </c>
      <c r="D307" s="4">
        <f t="shared" si="18"/>
        <v>277777.77777777775</v>
      </c>
      <c r="E307" s="4">
        <f t="shared" si="20"/>
        <v>325000.00000000116</v>
      </c>
      <c r="F307" s="4">
        <f t="shared" si="19"/>
        <v>18611111.111111596</v>
      </c>
    </row>
    <row r="308" spans="1:6" x14ac:dyDescent="0.35">
      <c r="A308" s="7"/>
      <c r="B308" s="8" t="s">
        <v>323</v>
      </c>
      <c r="C308" s="4">
        <f t="shared" si="17"/>
        <v>46527.777777778996</v>
      </c>
      <c r="D308" s="4">
        <f t="shared" si="18"/>
        <v>277777.77777777775</v>
      </c>
      <c r="E308" s="4">
        <f t="shared" si="20"/>
        <v>324305.55555555673</v>
      </c>
      <c r="F308" s="4">
        <f t="shared" si="19"/>
        <v>18333333.33333382</v>
      </c>
    </row>
    <row r="309" spans="1:6" x14ac:dyDescent="0.35">
      <c r="A309" s="7"/>
      <c r="B309" s="8" t="s">
        <v>324</v>
      </c>
      <c r="C309" s="4">
        <f t="shared" si="17"/>
        <v>45833.333333334544</v>
      </c>
      <c r="D309" s="4">
        <f t="shared" si="18"/>
        <v>277777.77777777775</v>
      </c>
      <c r="E309" s="4">
        <f t="shared" si="20"/>
        <v>323611.11111111229</v>
      </c>
      <c r="F309" s="4">
        <f t="shared" si="19"/>
        <v>18055555.555556044</v>
      </c>
    </row>
    <row r="310" spans="1:6" x14ac:dyDescent="0.35">
      <c r="A310" s="7"/>
      <c r="B310" s="8" t="s">
        <v>325</v>
      </c>
      <c r="C310" s="4">
        <f t="shared" si="17"/>
        <v>45138.888888890106</v>
      </c>
      <c r="D310" s="4">
        <f t="shared" si="18"/>
        <v>277777.77777777775</v>
      </c>
      <c r="E310" s="4">
        <f t="shared" si="20"/>
        <v>322916.66666666785</v>
      </c>
      <c r="F310" s="4">
        <f t="shared" si="19"/>
        <v>17777777.777778268</v>
      </c>
    </row>
    <row r="311" spans="1:6" x14ac:dyDescent="0.35">
      <c r="A311" s="7"/>
      <c r="B311" s="8" t="s">
        <v>326</v>
      </c>
      <c r="C311" s="4">
        <f t="shared" si="17"/>
        <v>44444.444444445668</v>
      </c>
      <c r="D311" s="4">
        <f t="shared" si="18"/>
        <v>277777.77777777775</v>
      </c>
      <c r="E311" s="4">
        <f t="shared" si="20"/>
        <v>322222.22222222341</v>
      </c>
      <c r="F311" s="4">
        <f t="shared" si="19"/>
        <v>17500000.000000492</v>
      </c>
    </row>
    <row r="312" spans="1:6" x14ac:dyDescent="0.35">
      <c r="A312" s="7"/>
      <c r="B312" s="8" t="s">
        <v>327</v>
      </c>
      <c r="C312" s="4">
        <f t="shared" si="17"/>
        <v>43750.00000000123</v>
      </c>
      <c r="D312" s="4">
        <f t="shared" si="18"/>
        <v>277777.77777777775</v>
      </c>
      <c r="E312" s="4">
        <f t="shared" si="20"/>
        <v>321527.77777777897</v>
      </c>
      <c r="F312" s="4">
        <f t="shared" si="19"/>
        <v>17222222.222222716</v>
      </c>
    </row>
    <row r="313" spans="1:6" x14ac:dyDescent="0.35">
      <c r="A313" s="7"/>
      <c r="B313" s="8" t="s">
        <v>328</v>
      </c>
      <c r="C313" s="4">
        <f t="shared" si="17"/>
        <v>43055.555555556792</v>
      </c>
      <c r="D313" s="4">
        <f t="shared" si="18"/>
        <v>277777.77777777775</v>
      </c>
      <c r="E313" s="4">
        <f t="shared" si="20"/>
        <v>320833.33333333454</v>
      </c>
      <c r="F313" s="4">
        <f t="shared" si="19"/>
        <v>16944444.444444939</v>
      </c>
    </row>
    <row r="314" spans="1:6" x14ac:dyDescent="0.35">
      <c r="A314" s="7"/>
      <c r="B314" s="8" t="s">
        <v>329</v>
      </c>
      <c r="C314" s="4">
        <f t="shared" si="17"/>
        <v>42361.111111112346</v>
      </c>
      <c r="D314" s="4">
        <f t="shared" si="18"/>
        <v>277777.77777777775</v>
      </c>
      <c r="E314" s="4">
        <f t="shared" si="20"/>
        <v>320138.8888888901</v>
      </c>
      <c r="F314" s="4">
        <f t="shared" si="19"/>
        <v>16666666.666667162</v>
      </c>
    </row>
    <row r="315" spans="1:6" x14ac:dyDescent="0.35">
      <c r="A315" s="7" t="s">
        <v>317</v>
      </c>
      <c r="B315" s="8" t="s">
        <v>331</v>
      </c>
      <c r="C315" s="4">
        <f t="shared" si="17"/>
        <v>41666.666666667901</v>
      </c>
      <c r="D315" s="4">
        <f t="shared" si="18"/>
        <v>277777.77777777775</v>
      </c>
      <c r="E315" s="4">
        <f t="shared" si="20"/>
        <v>319444.44444444566</v>
      </c>
      <c r="F315" s="4">
        <f t="shared" si="19"/>
        <v>16388888.888889384</v>
      </c>
    </row>
    <row r="316" spans="1:6" x14ac:dyDescent="0.35">
      <c r="A316" s="7"/>
      <c r="B316" s="8" t="s">
        <v>332</v>
      </c>
      <c r="C316" s="4">
        <f t="shared" si="17"/>
        <v>40972.222222223456</v>
      </c>
      <c r="D316" s="4">
        <f t="shared" si="18"/>
        <v>277777.77777777775</v>
      </c>
      <c r="E316" s="4">
        <f t="shared" si="20"/>
        <v>318750.00000000122</v>
      </c>
      <c r="F316" s="4">
        <f t="shared" si="19"/>
        <v>16111111.111111606</v>
      </c>
    </row>
    <row r="317" spans="1:6" x14ac:dyDescent="0.35">
      <c r="A317" s="7"/>
      <c r="B317" s="8" t="s">
        <v>333</v>
      </c>
      <c r="C317" s="4">
        <f t="shared" si="17"/>
        <v>40277.777777779011</v>
      </c>
      <c r="D317" s="4">
        <f t="shared" si="18"/>
        <v>277777.77777777775</v>
      </c>
      <c r="E317" s="4">
        <f t="shared" si="20"/>
        <v>318055.55555555678</v>
      </c>
      <c r="F317" s="4">
        <f t="shared" si="19"/>
        <v>15833333.333333828</v>
      </c>
    </row>
    <row r="318" spans="1:6" x14ac:dyDescent="0.35">
      <c r="A318" s="7"/>
      <c r="B318" s="8" t="s">
        <v>334</v>
      </c>
      <c r="C318" s="4">
        <f t="shared" si="17"/>
        <v>39583.333333334565</v>
      </c>
      <c r="D318" s="4">
        <f t="shared" si="18"/>
        <v>277777.77777777775</v>
      </c>
      <c r="E318" s="4">
        <f t="shared" si="20"/>
        <v>317361.11111111229</v>
      </c>
      <c r="F318" s="4">
        <f t="shared" si="19"/>
        <v>15555555.55555605</v>
      </c>
    </row>
    <row r="319" spans="1:6" x14ac:dyDescent="0.35">
      <c r="A319" s="7"/>
      <c r="B319" s="8" t="s">
        <v>335</v>
      </c>
      <c r="C319" s="4">
        <f t="shared" si="17"/>
        <v>38888.88888889012</v>
      </c>
      <c r="D319" s="4">
        <f t="shared" si="18"/>
        <v>277777.77777777775</v>
      </c>
      <c r="E319" s="4">
        <f t="shared" si="20"/>
        <v>316666.66666666785</v>
      </c>
      <c r="F319" s="4">
        <f t="shared" si="19"/>
        <v>15277777.777778272</v>
      </c>
    </row>
    <row r="320" spans="1:6" x14ac:dyDescent="0.35">
      <c r="A320" s="7"/>
      <c r="B320" s="8" t="s">
        <v>336</v>
      </c>
      <c r="C320" s="4">
        <f t="shared" si="17"/>
        <v>38194.444444445682</v>
      </c>
      <c r="D320" s="4">
        <f t="shared" si="18"/>
        <v>277777.77777777775</v>
      </c>
      <c r="E320" s="4">
        <f t="shared" si="20"/>
        <v>315972.22222222341</v>
      </c>
      <c r="F320" s="4">
        <f t="shared" si="19"/>
        <v>15000000.000000494</v>
      </c>
    </row>
    <row r="321" spans="1:6" x14ac:dyDescent="0.35">
      <c r="A321" s="7"/>
      <c r="B321" s="8" t="s">
        <v>337</v>
      </c>
      <c r="C321" s="4">
        <f t="shared" si="17"/>
        <v>37500.00000000123</v>
      </c>
      <c r="D321" s="4">
        <f t="shared" si="18"/>
        <v>277777.77777777775</v>
      </c>
      <c r="E321" s="4">
        <f t="shared" si="20"/>
        <v>315277.77777777897</v>
      </c>
      <c r="F321" s="4">
        <f t="shared" si="19"/>
        <v>14722222.222222716</v>
      </c>
    </row>
    <row r="322" spans="1:6" x14ac:dyDescent="0.35">
      <c r="A322" s="7"/>
      <c r="B322" s="8" t="s">
        <v>338</v>
      </c>
      <c r="C322" s="4">
        <f t="shared" si="17"/>
        <v>36805.555555556792</v>
      </c>
      <c r="D322" s="4">
        <f t="shared" si="18"/>
        <v>277777.77777777775</v>
      </c>
      <c r="E322" s="4">
        <f t="shared" si="20"/>
        <v>314583.33333333454</v>
      </c>
      <c r="F322" s="4">
        <f t="shared" si="19"/>
        <v>14444444.444444938</v>
      </c>
    </row>
    <row r="323" spans="1:6" x14ac:dyDescent="0.35">
      <c r="A323" s="7"/>
      <c r="B323" s="8" t="s">
        <v>339</v>
      </c>
      <c r="C323" s="4">
        <f t="shared" si="17"/>
        <v>36111.111111112339</v>
      </c>
      <c r="D323" s="4">
        <f t="shared" si="18"/>
        <v>277777.77777777775</v>
      </c>
      <c r="E323" s="4">
        <f t="shared" si="20"/>
        <v>313888.8888888901</v>
      </c>
      <c r="F323" s="4">
        <f t="shared" si="19"/>
        <v>14166666.66666716</v>
      </c>
    </row>
    <row r="324" spans="1:6" x14ac:dyDescent="0.35">
      <c r="A324" s="7"/>
      <c r="B324" s="8" t="s">
        <v>340</v>
      </c>
      <c r="C324" s="4">
        <f t="shared" si="17"/>
        <v>35416.666666667901</v>
      </c>
      <c r="D324" s="4">
        <f t="shared" si="18"/>
        <v>277777.77777777775</v>
      </c>
      <c r="E324" s="4">
        <f t="shared" si="20"/>
        <v>313194.44444444566</v>
      </c>
      <c r="F324" s="4">
        <f t="shared" si="19"/>
        <v>13888888.888889382</v>
      </c>
    </row>
    <row r="325" spans="1:6" x14ac:dyDescent="0.35">
      <c r="A325" s="7"/>
      <c r="B325" s="8" t="s">
        <v>341</v>
      </c>
      <c r="C325" s="4">
        <f t="shared" si="17"/>
        <v>34722.222222223449</v>
      </c>
      <c r="D325" s="4">
        <f t="shared" si="18"/>
        <v>277777.77777777775</v>
      </c>
      <c r="E325" s="4">
        <f t="shared" si="20"/>
        <v>312500.00000000122</v>
      </c>
      <c r="F325" s="4">
        <f t="shared" si="19"/>
        <v>13611111.111111604</v>
      </c>
    </row>
    <row r="326" spans="1:6" x14ac:dyDescent="0.35">
      <c r="A326" s="7"/>
      <c r="B326" s="8" t="s">
        <v>342</v>
      </c>
      <c r="C326" s="4">
        <f t="shared" si="17"/>
        <v>34027.777777779011</v>
      </c>
      <c r="D326" s="4">
        <f t="shared" si="18"/>
        <v>277777.77777777775</v>
      </c>
      <c r="E326" s="4">
        <f t="shared" si="20"/>
        <v>311805.55555555678</v>
      </c>
      <c r="F326" s="4">
        <f t="shared" si="19"/>
        <v>13333333.333333826</v>
      </c>
    </row>
    <row r="327" spans="1:6" x14ac:dyDescent="0.35">
      <c r="A327" s="7" t="s">
        <v>330</v>
      </c>
      <c r="B327" s="8" t="s">
        <v>344</v>
      </c>
      <c r="C327" s="4">
        <f t="shared" si="17"/>
        <v>33333.333333334565</v>
      </c>
      <c r="D327" s="4">
        <f t="shared" si="18"/>
        <v>277777.77777777775</v>
      </c>
      <c r="E327" s="4">
        <f t="shared" si="20"/>
        <v>311111.11111111229</v>
      </c>
      <c r="F327" s="4">
        <f t="shared" si="19"/>
        <v>13055555.555556048</v>
      </c>
    </row>
    <row r="328" spans="1:6" x14ac:dyDescent="0.35">
      <c r="A328" s="7"/>
      <c r="B328" s="8" t="s">
        <v>345</v>
      </c>
      <c r="C328" s="4">
        <f t="shared" si="17"/>
        <v>32638.888888890117</v>
      </c>
      <c r="D328" s="4">
        <f t="shared" si="18"/>
        <v>277777.77777777775</v>
      </c>
      <c r="E328" s="4">
        <f t="shared" si="20"/>
        <v>310416.66666666785</v>
      </c>
      <c r="F328" s="4">
        <f t="shared" si="19"/>
        <v>12777777.77777827</v>
      </c>
    </row>
    <row r="329" spans="1:6" x14ac:dyDescent="0.35">
      <c r="A329" s="7"/>
      <c r="B329" s="8" t="s">
        <v>346</v>
      </c>
      <c r="C329" s="4">
        <f t="shared" si="17"/>
        <v>31944.444444445675</v>
      </c>
      <c r="D329" s="4">
        <f t="shared" si="18"/>
        <v>277777.77777777775</v>
      </c>
      <c r="E329" s="4">
        <f t="shared" si="20"/>
        <v>309722.22222222341</v>
      </c>
      <c r="F329" s="4">
        <f t="shared" si="19"/>
        <v>12500000.000000492</v>
      </c>
    </row>
    <row r="330" spans="1:6" x14ac:dyDescent="0.35">
      <c r="A330" s="7"/>
      <c r="B330" s="8" t="s">
        <v>347</v>
      </c>
      <c r="C330" s="4">
        <f t="shared" si="17"/>
        <v>31250.000000001226</v>
      </c>
      <c r="D330" s="4">
        <f t="shared" si="18"/>
        <v>277777.77777777775</v>
      </c>
      <c r="E330" s="4">
        <f t="shared" si="20"/>
        <v>309027.77777777897</v>
      </c>
      <c r="F330" s="4">
        <f t="shared" si="19"/>
        <v>12222222.222222714</v>
      </c>
    </row>
    <row r="331" spans="1:6" x14ac:dyDescent="0.35">
      <c r="A331" s="7"/>
      <c r="B331" s="8" t="s">
        <v>348</v>
      </c>
      <c r="C331" s="4">
        <f t="shared" si="17"/>
        <v>30555.555555556784</v>
      </c>
      <c r="D331" s="4">
        <f t="shared" si="18"/>
        <v>277777.77777777775</v>
      </c>
      <c r="E331" s="4">
        <f t="shared" si="20"/>
        <v>308333.33333333454</v>
      </c>
      <c r="F331" s="4">
        <f t="shared" si="19"/>
        <v>11944444.444444936</v>
      </c>
    </row>
    <row r="332" spans="1:6" x14ac:dyDescent="0.35">
      <c r="A332" s="7"/>
      <c r="B332" s="8" t="s">
        <v>349</v>
      </c>
      <c r="C332" s="4">
        <f t="shared" si="17"/>
        <v>29861.111111112335</v>
      </c>
      <c r="D332" s="4">
        <f t="shared" si="18"/>
        <v>277777.77777777775</v>
      </c>
      <c r="E332" s="4">
        <f t="shared" si="20"/>
        <v>307638.8888888901</v>
      </c>
      <c r="F332" s="4">
        <f t="shared" si="19"/>
        <v>11666666.666667158</v>
      </c>
    </row>
    <row r="333" spans="1:6" x14ac:dyDescent="0.35">
      <c r="A333" s="7"/>
      <c r="B333" s="8" t="s">
        <v>350</v>
      </c>
      <c r="C333" s="4">
        <f t="shared" si="17"/>
        <v>29166.666666667894</v>
      </c>
      <c r="D333" s="4">
        <f t="shared" si="18"/>
        <v>277777.77777777775</v>
      </c>
      <c r="E333" s="4">
        <f t="shared" si="20"/>
        <v>306944.44444444566</v>
      </c>
      <c r="F333" s="4">
        <f t="shared" si="19"/>
        <v>11388888.88888938</v>
      </c>
    </row>
    <row r="334" spans="1:6" x14ac:dyDescent="0.35">
      <c r="A334" s="7"/>
      <c r="B334" s="8" t="s">
        <v>351</v>
      </c>
      <c r="C334" s="4">
        <f t="shared" si="17"/>
        <v>28472.222222223445</v>
      </c>
      <c r="D334" s="4">
        <f t="shared" si="18"/>
        <v>277777.77777777775</v>
      </c>
      <c r="E334" s="4">
        <f t="shared" si="20"/>
        <v>306250.00000000122</v>
      </c>
      <c r="F334" s="4">
        <f t="shared" si="19"/>
        <v>11111111.111111602</v>
      </c>
    </row>
    <row r="335" spans="1:6" x14ac:dyDescent="0.35">
      <c r="A335" s="7"/>
      <c r="B335" s="8" t="s">
        <v>352</v>
      </c>
      <c r="C335" s="4">
        <f t="shared" si="17"/>
        <v>27777.777777779003</v>
      </c>
      <c r="D335" s="4">
        <f t="shared" si="18"/>
        <v>277777.77777777775</v>
      </c>
      <c r="E335" s="4">
        <f t="shared" si="20"/>
        <v>305555.55555555678</v>
      </c>
      <c r="F335" s="4">
        <f t="shared" si="19"/>
        <v>10833333.333333824</v>
      </c>
    </row>
    <row r="336" spans="1:6" x14ac:dyDescent="0.35">
      <c r="A336" s="7"/>
      <c r="B336" s="8" t="s">
        <v>353</v>
      </c>
      <c r="C336" s="4">
        <f t="shared" si="17"/>
        <v>27083.333333334562</v>
      </c>
      <c r="D336" s="4">
        <f t="shared" si="18"/>
        <v>277777.77777777775</v>
      </c>
      <c r="E336" s="4">
        <f t="shared" si="20"/>
        <v>304861.11111111229</v>
      </c>
      <c r="F336" s="4">
        <f t="shared" si="19"/>
        <v>10555555.555556046</v>
      </c>
    </row>
    <row r="337" spans="1:6" x14ac:dyDescent="0.35">
      <c r="A337" s="7"/>
      <c r="B337" s="8" t="s">
        <v>354</v>
      </c>
      <c r="C337" s="4">
        <f t="shared" ref="C337:C374" si="21">F336*$C$6/12</f>
        <v>26388.888888890113</v>
      </c>
      <c r="D337" s="4">
        <f t="shared" ref="D337:D374" si="22">$C$5/$C$8</f>
        <v>277777.77777777775</v>
      </c>
      <c r="E337" s="4">
        <f t="shared" si="20"/>
        <v>304166.66666666785</v>
      </c>
      <c r="F337" s="4">
        <f t="shared" ref="F337:F374" si="23">F336-D337</f>
        <v>10277777.777778268</v>
      </c>
    </row>
    <row r="338" spans="1:6" x14ac:dyDescent="0.35">
      <c r="A338" s="7"/>
      <c r="B338" s="8" t="s">
        <v>355</v>
      </c>
      <c r="C338" s="4">
        <f t="shared" si="21"/>
        <v>25694.444444445671</v>
      </c>
      <c r="D338" s="4">
        <f t="shared" si="22"/>
        <v>277777.77777777775</v>
      </c>
      <c r="E338" s="4">
        <f t="shared" si="20"/>
        <v>303472.22222222341</v>
      </c>
      <c r="F338" s="4">
        <f t="shared" si="23"/>
        <v>10000000.00000049</v>
      </c>
    </row>
    <row r="339" spans="1:6" x14ac:dyDescent="0.35">
      <c r="A339" s="7" t="s">
        <v>343</v>
      </c>
      <c r="B339" s="8" t="s">
        <v>357</v>
      </c>
      <c r="C339" s="4">
        <f t="shared" si="21"/>
        <v>25000.000000001222</v>
      </c>
      <c r="D339" s="4">
        <f t="shared" si="22"/>
        <v>277777.77777777775</v>
      </c>
      <c r="E339" s="4">
        <f t="shared" si="20"/>
        <v>302777.77777777897</v>
      </c>
      <c r="F339" s="4">
        <f t="shared" si="23"/>
        <v>9722222.2222227119</v>
      </c>
    </row>
    <row r="340" spans="1:6" x14ac:dyDescent="0.35">
      <c r="A340" s="7"/>
      <c r="B340" s="8" t="s">
        <v>358</v>
      </c>
      <c r="C340" s="4">
        <f t="shared" si="21"/>
        <v>24305.555555556781</v>
      </c>
      <c r="D340" s="4">
        <f t="shared" si="22"/>
        <v>277777.77777777775</v>
      </c>
      <c r="E340" s="4">
        <f t="shared" si="20"/>
        <v>302083.33333333454</v>
      </c>
      <c r="F340" s="4">
        <f t="shared" si="23"/>
        <v>9444444.4444449339</v>
      </c>
    </row>
    <row r="341" spans="1:6" x14ac:dyDescent="0.35">
      <c r="A341" s="7"/>
      <c r="B341" s="8" t="s">
        <v>359</v>
      </c>
      <c r="C341" s="4">
        <f t="shared" si="21"/>
        <v>23611.111111112332</v>
      </c>
      <c r="D341" s="4">
        <f t="shared" si="22"/>
        <v>277777.77777777775</v>
      </c>
      <c r="E341" s="4">
        <f t="shared" si="20"/>
        <v>301388.8888888901</v>
      </c>
      <c r="F341" s="4">
        <f t="shared" si="23"/>
        <v>9166666.6666671559</v>
      </c>
    </row>
    <row r="342" spans="1:6" x14ac:dyDescent="0.35">
      <c r="A342" s="7"/>
      <c r="B342" s="8" t="s">
        <v>360</v>
      </c>
      <c r="C342" s="4">
        <f t="shared" si="21"/>
        <v>22916.66666666789</v>
      </c>
      <c r="D342" s="4">
        <f t="shared" si="22"/>
        <v>277777.77777777775</v>
      </c>
      <c r="E342" s="4">
        <f t="shared" si="20"/>
        <v>300694.44444444566</v>
      </c>
      <c r="F342" s="4">
        <f t="shared" si="23"/>
        <v>8888888.8888893779</v>
      </c>
    </row>
    <row r="343" spans="1:6" x14ac:dyDescent="0.35">
      <c r="A343" s="7"/>
      <c r="B343" s="8" t="s">
        <v>361</v>
      </c>
      <c r="C343" s="4">
        <f t="shared" si="21"/>
        <v>22222.222222223445</v>
      </c>
      <c r="D343" s="4">
        <f t="shared" si="22"/>
        <v>277777.77777777775</v>
      </c>
      <c r="E343" s="4">
        <f t="shared" si="20"/>
        <v>300000.00000000122</v>
      </c>
      <c r="F343" s="4">
        <f t="shared" si="23"/>
        <v>8611111.1111116</v>
      </c>
    </row>
    <row r="344" spans="1:6" x14ac:dyDescent="0.35">
      <c r="A344" s="7"/>
      <c r="B344" s="8" t="s">
        <v>362</v>
      </c>
      <c r="C344" s="4">
        <f t="shared" si="21"/>
        <v>21527.777777779</v>
      </c>
      <c r="D344" s="4">
        <f t="shared" si="22"/>
        <v>277777.77777777775</v>
      </c>
      <c r="E344" s="4">
        <f t="shared" si="20"/>
        <v>299305.55555555673</v>
      </c>
      <c r="F344" s="4">
        <f t="shared" si="23"/>
        <v>8333333.333333822</v>
      </c>
    </row>
    <row r="345" spans="1:6" x14ac:dyDescent="0.35">
      <c r="A345" s="7"/>
      <c r="B345" s="8" t="s">
        <v>363</v>
      </c>
      <c r="C345" s="4">
        <f t="shared" si="21"/>
        <v>20833.333333334554</v>
      </c>
      <c r="D345" s="4">
        <f t="shared" si="22"/>
        <v>277777.77777777775</v>
      </c>
      <c r="E345" s="4">
        <f t="shared" si="20"/>
        <v>298611.11111111229</v>
      </c>
      <c r="F345" s="4">
        <f t="shared" si="23"/>
        <v>8055555.555556044</v>
      </c>
    </row>
    <row r="346" spans="1:6" x14ac:dyDescent="0.35">
      <c r="A346" s="7"/>
      <c r="B346" s="8" t="s">
        <v>364</v>
      </c>
      <c r="C346" s="4">
        <f t="shared" si="21"/>
        <v>20138.888888890109</v>
      </c>
      <c r="D346" s="4">
        <f t="shared" si="22"/>
        <v>277777.77777777775</v>
      </c>
      <c r="E346" s="4">
        <f t="shared" si="20"/>
        <v>297916.66666666785</v>
      </c>
      <c r="F346" s="4">
        <f t="shared" si="23"/>
        <v>7777777.777778266</v>
      </c>
    </row>
    <row r="347" spans="1:6" x14ac:dyDescent="0.35">
      <c r="A347" s="7"/>
      <c r="B347" s="8" t="s">
        <v>365</v>
      </c>
      <c r="C347" s="4">
        <f t="shared" si="21"/>
        <v>19444.444444445664</v>
      </c>
      <c r="D347" s="4">
        <f t="shared" si="22"/>
        <v>277777.77777777775</v>
      </c>
      <c r="E347" s="4">
        <f t="shared" ref="E347:E374" si="24">SUM(C347:D347)</f>
        <v>297222.22222222341</v>
      </c>
      <c r="F347" s="4">
        <f t="shared" si="23"/>
        <v>7500000.000000488</v>
      </c>
    </row>
    <row r="348" spans="1:6" x14ac:dyDescent="0.35">
      <c r="A348" s="7"/>
      <c r="B348" s="8" t="s">
        <v>366</v>
      </c>
      <c r="C348" s="4">
        <f t="shared" si="21"/>
        <v>18750.000000001219</v>
      </c>
      <c r="D348" s="4">
        <f t="shared" si="22"/>
        <v>277777.77777777775</v>
      </c>
      <c r="E348" s="4">
        <f t="shared" si="24"/>
        <v>296527.77777777897</v>
      </c>
      <c r="F348" s="4">
        <f t="shared" si="23"/>
        <v>7222222.22222271</v>
      </c>
    </row>
    <row r="349" spans="1:6" x14ac:dyDescent="0.35">
      <c r="A349" s="7"/>
      <c r="B349" s="8" t="s">
        <v>367</v>
      </c>
      <c r="C349" s="4">
        <f t="shared" si="21"/>
        <v>18055.555555556773</v>
      </c>
      <c r="D349" s="4">
        <f t="shared" si="22"/>
        <v>277777.77777777775</v>
      </c>
      <c r="E349" s="4">
        <f t="shared" si="24"/>
        <v>295833.33333333454</v>
      </c>
      <c r="F349" s="4">
        <f t="shared" si="23"/>
        <v>6944444.444444932</v>
      </c>
    </row>
    <row r="350" spans="1:6" x14ac:dyDescent="0.35">
      <c r="A350" s="7"/>
      <c r="B350" s="8" t="s">
        <v>368</v>
      </c>
      <c r="C350" s="4">
        <f t="shared" si="21"/>
        <v>17361.111111112328</v>
      </c>
      <c r="D350" s="4">
        <f t="shared" si="22"/>
        <v>277777.77777777775</v>
      </c>
      <c r="E350" s="4">
        <f t="shared" si="24"/>
        <v>295138.8888888901</v>
      </c>
      <c r="F350" s="4">
        <f t="shared" si="23"/>
        <v>6666666.6666671541</v>
      </c>
    </row>
    <row r="351" spans="1:6" x14ac:dyDescent="0.35">
      <c r="A351" s="7" t="s">
        <v>356</v>
      </c>
      <c r="B351" s="8" t="s">
        <v>370</v>
      </c>
      <c r="C351" s="4">
        <f t="shared" si="21"/>
        <v>16666.666666667883</v>
      </c>
      <c r="D351" s="4">
        <f t="shared" si="22"/>
        <v>277777.77777777775</v>
      </c>
      <c r="E351" s="4">
        <f t="shared" si="24"/>
        <v>294444.44444444566</v>
      </c>
      <c r="F351" s="4">
        <f t="shared" si="23"/>
        <v>6388888.8888893761</v>
      </c>
    </row>
    <row r="352" spans="1:6" x14ac:dyDescent="0.35">
      <c r="A352" s="7"/>
      <c r="B352" s="8" t="s">
        <v>371</v>
      </c>
      <c r="C352" s="4">
        <f t="shared" si="21"/>
        <v>15972.22222222344</v>
      </c>
      <c r="D352" s="4">
        <f t="shared" si="22"/>
        <v>277777.77777777775</v>
      </c>
      <c r="E352" s="4">
        <f t="shared" si="24"/>
        <v>293750.00000000116</v>
      </c>
      <c r="F352" s="4">
        <f t="shared" si="23"/>
        <v>6111111.1111115981</v>
      </c>
    </row>
    <row r="353" spans="1:6" x14ac:dyDescent="0.35">
      <c r="A353" s="7"/>
      <c r="B353" s="8" t="s">
        <v>372</v>
      </c>
      <c r="C353" s="4">
        <f t="shared" si="21"/>
        <v>15277.777777778994</v>
      </c>
      <c r="D353" s="4">
        <f t="shared" si="22"/>
        <v>277777.77777777775</v>
      </c>
      <c r="E353" s="4">
        <f t="shared" si="24"/>
        <v>293055.55555555673</v>
      </c>
      <c r="F353" s="4">
        <f t="shared" si="23"/>
        <v>5833333.3333338201</v>
      </c>
    </row>
    <row r="354" spans="1:6" x14ac:dyDescent="0.35">
      <c r="A354" s="7"/>
      <c r="B354" s="8" t="s">
        <v>373</v>
      </c>
      <c r="C354" s="4">
        <f t="shared" si="21"/>
        <v>14583.333333334551</v>
      </c>
      <c r="D354" s="4">
        <f t="shared" si="22"/>
        <v>277777.77777777775</v>
      </c>
      <c r="E354" s="4">
        <f t="shared" si="24"/>
        <v>292361.11111111229</v>
      </c>
      <c r="F354" s="4">
        <f t="shared" si="23"/>
        <v>5555555.5555560421</v>
      </c>
    </row>
    <row r="355" spans="1:6" x14ac:dyDescent="0.35">
      <c r="A355" s="7"/>
      <c r="B355" s="8" t="s">
        <v>374</v>
      </c>
      <c r="C355" s="4">
        <f t="shared" si="21"/>
        <v>13888.888888890106</v>
      </c>
      <c r="D355" s="4">
        <f t="shared" si="22"/>
        <v>277777.77777777775</v>
      </c>
      <c r="E355" s="4">
        <f t="shared" si="24"/>
        <v>291666.66666666785</v>
      </c>
      <c r="F355" s="4">
        <f t="shared" si="23"/>
        <v>5277777.7777782641</v>
      </c>
    </row>
    <row r="356" spans="1:6" x14ac:dyDescent="0.35">
      <c r="A356" s="7"/>
      <c r="B356" s="8" t="s">
        <v>375</v>
      </c>
      <c r="C356" s="4">
        <f t="shared" si="21"/>
        <v>13194.44444444566</v>
      </c>
      <c r="D356" s="4">
        <f t="shared" si="22"/>
        <v>277777.77777777775</v>
      </c>
      <c r="E356" s="4">
        <f t="shared" si="24"/>
        <v>290972.22222222341</v>
      </c>
      <c r="F356" s="4">
        <f t="shared" si="23"/>
        <v>5000000.0000004862</v>
      </c>
    </row>
    <row r="357" spans="1:6" x14ac:dyDescent="0.35">
      <c r="A357" s="7"/>
      <c r="B357" s="8" t="s">
        <v>376</v>
      </c>
      <c r="C357" s="4">
        <f t="shared" si="21"/>
        <v>12500.000000001215</v>
      </c>
      <c r="D357" s="4">
        <f t="shared" si="22"/>
        <v>277777.77777777775</v>
      </c>
      <c r="E357" s="4">
        <f t="shared" si="24"/>
        <v>290277.77777777897</v>
      </c>
      <c r="F357" s="4">
        <f t="shared" si="23"/>
        <v>4722222.2222227082</v>
      </c>
    </row>
    <row r="358" spans="1:6" x14ac:dyDescent="0.35">
      <c r="A358" s="7"/>
      <c r="B358" s="8" t="s">
        <v>377</v>
      </c>
      <c r="C358" s="4">
        <f t="shared" si="21"/>
        <v>11805.55555555677</v>
      </c>
      <c r="D358" s="4">
        <f t="shared" si="22"/>
        <v>277777.77777777775</v>
      </c>
      <c r="E358" s="4">
        <f t="shared" si="24"/>
        <v>289583.33333333454</v>
      </c>
      <c r="F358" s="4">
        <f t="shared" si="23"/>
        <v>4444444.4444449302</v>
      </c>
    </row>
    <row r="359" spans="1:6" x14ac:dyDescent="0.35">
      <c r="A359" s="7"/>
      <c r="B359" s="8" t="s">
        <v>378</v>
      </c>
      <c r="C359" s="4">
        <f t="shared" si="21"/>
        <v>11111.111111112325</v>
      </c>
      <c r="D359" s="4">
        <f t="shared" si="22"/>
        <v>277777.77777777775</v>
      </c>
      <c r="E359" s="4">
        <f t="shared" si="24"/>
        <v>288888.8888888901</v>
      </c>
      <c r="F359" s="4">
        <f t="shared" si="23"/>
        <v>4166666.6666671522</v>
      </c>
    </row>
    <row r="360" spans="1:6" x14ac:dyDescent="0.35">
      <c r="A360" s="7"/>
      <c r="B360" s="8" t="s">
        <v>379</v>
      </c>
      <c r="C360" s="4">
        <f t="shared" si="21"/>
        <v>10416.666666667881</v>
      </c>
      <c r="D360" s="4">
        <f t="shared" si="22"/>
        <v>277777.77777777775</v>
      </c>
      <c r="E360" s="4">
        <f t="shared" si="24"/>
        <v>288194.44444444566</v>
      </c>
      <c r="F360" s="4">
        <f t="shared" si="23"/>
        <v>3888888.8888893742</v>
      </c>
    </row>
    <row r="361" spans="1:6" x14ac:dyDescent="0.35">
      <c r="A361" s="7"/>
      <c r="B361" s="8" t="s">
        <v>380</v>
      </c>
      <c r="C361" s="4">
        <f t="shared" si="21"/>
        <v>9722.2222222234359</v>
      </c>
      <c r="D361" s="4">
        <f t="shared" si="22"/>
        <v>277777.77777777775</v>
      </c>
      <c r="E361" s="4">
        <f t="shared" si="24"/>
        <v>287500.00000000116</v>
      </c>
      <c r="F361" s="4">
        <f t="shared" si="23"/>
        <v>3611111.1111115962</v>
      </c>
    </row>
    <row r="362" spans="1:6" x14ac:dyDescent="0.35">
      <c r="A362" s="7"/>
      <c r="B362" s="8" t="s">
        <v>381</v>
      </c>
      <c r="C362" s="4">
        <f t="shared" si="21"/>
        <v>9027.7777777789906</v>
      </c>
      <c r="D362" s="4">
        <f t="shared" si="22"/>
        <v>277777.77777777775</v>
      </c>
      <c r="E362" s="4">
        <f t="shared" si="24"/>
        <v>286805.55555555673</v>
      </c>
      <c r="F362" s="4">
        <f t="shared" si="23"/>
        <v>3333333.3333338182</v>
      </c>
    </row>
    <row r="363" spans="1:6" x14ac:dyDescent="0.35">
      <c r="A363" s="7" t="s">
        <v>369</v>
      </c>
      <c r="B363" s="8" t="s">
        <v>382</v>
      </c>
      <c r="C363" s="4">
        <f t="shared" si="21"/>
        <v>8333.3333333345454</v>
      </c>
      <c r="D363" s="4">
        <f t="shared" si="22"/>
        <v>277777.77777777775</v>
      </c>
      <c r="E363" s="4">
        <f t="shared" si="24"/>
        <v>286111.11111111229</v>
      </c>
      <c r="F363" s="4">
        <f t="shared" si="23"/>
        <v>3055555.5555560403</v>
      </c>
    </row>
    <row r="364" spans="1:6" x14ac:dyDescent="0.35">
      <c r="A364" s="7"/>
      <c r="B364" s="8" t="s">
        <v>383</v>
      </c>
      <c r="C364" s="4">
        <f t="shared" si="21"/>
        <v>7638.888888890101</v>
      </c>
      <c r="D364" s="4">
        <f t="shared" si="22"/>
        <v>277777.77777777775</v>
      </c>
      <c r="E364" s="4">
        <f t="shared" si="24"/>
        <v>285416.66666666785</v>
      </c>
      <c r="F364" s="4">
        <f t="shared" si="23"/>
        <v>2777777.7777782623</v>
      </c>
    </row>
    <row r="365" spans="1:6" x14ac:dyDescent="0.35">
      <c r="A365" s="7"/>
      <c r="B365" s="8" t="s">
        <v>384</v>
      </c>
      <c r="C365" s="4">
        <f t="shared" si="21"/>
        <v>6944.4444444456558</v>
      </c>
      <c r="D365" s="4">
        <f t="shared" si="22"/>
        <v>277777.77777777775</v>
      </c>
      <c r="E365" s="4">
        <f t="shared" si="24"/>
        <v>284722.22222222341</v>
      </c>
      <c r="F365" s="4">
        <f t="shared" si="23"/>
        <v>2500000.0000004843</v>
      </c>
    </row>
    <row r="366" spans="1:6" x14ac:dyDescent="0.35">
      <c r="A366" s="7"/>
      <c r="B366" s="8" t="s">
        <v>385</v>
      </c>
      <c r="C366" s="4">
        <f t="shared" si="21"/>
        <v>6250.0000000012105</v>
      </c>
      <c r="D366" s="4">
        <f t="shared" si="22"/>
        <v>277777.77777777775</v>
      </c>
      <c r="E366" s="4">
        <f t="shared" si="24"/>
        <v>284027.77777777897</v>
      </c>
      <c r="F366" s="4">
        <f t="shared" si="23"/>
        <v>2222222.2222227063</v>
      </c>
    </row>
    <row r="367" spans="1:6" x14ac:dyDescent="0.35">
      <c r="A367" s="7"/>
      <c r="B367" s="8" t="s">
        <v>386</v>
      </c>
      <c r="C367" s="4">
        <f t="shared" si="21"/>
        <v>5555.5555555567653</v>
      </c>
      <c r="D367" s="4">
        <f t="shared" si="22"/>
        <v>277777.77777777775</v>
      </c>
      <c r="E367" s="4">
        <f t="shared" si="24"/>
        <v>283333.33333333454</v>
      </c>
      <c r="F367" s="4">
        <f t="shared" si="23"/>
        <v>1944444.4444449286</v>
      </c>
    </row>
    <row r="368" spans="1:6" x14ac:dyDescent="0.35">
      <c r="A368" s="7"/>
      <c r="B368" s="8" t="s">
        <v>387</v>
      </c>
      <c r="C368" s="4">
        <f t="shared" si="21"/>
        <v>4861.1111111123209</v>
      </c>
      <c r="D368" s="4">
        <f t="shared" si="22"/>
        <v>277777.77777777775</v>
      </c>
      <c r="E368" s="4">
        <f t="shared" si="24"/>
        <v>282638.8888888901</v>
      </c>
      <c r="F368" s="4">
        <f t="shared" si="23"/>
        <v>1666666.6666671508</v>
      </c>
    </row>
    <row r="369" spans="1:6" x14ac:dyDescent="0.35">
      <c r="A369" s="7"/>
      <c r="B369" s="8" t="s">
        <v>388</v>
      </c>
      <c r="C369" s="4">
        <f t="shared" si="21"/>
        <v>4166.6666666678766</v>
      </c>
      <c r="D369" s="4">
        <f t="shared" si="22"/>
        <v>277777.77777777775</v>
      </c>
      <c r="E369" s="4">
        <f t="shared" si="24"/>
        <v>281944.4444444456</v>
      </c>
      <c r="F369" s="4">
        <f t="shared" si="23"/>
        <v>1388888.888889373</v>
      </c>
    </row>
    <row r="370" spans="1:6" x14ac:dyDescent="0.35">
      <c r="A370" s="7"/>
      <c r="B370" s="8" t="s">
        <v>389</v>
      </c>
      <c r="C370" s="4">
        <f t="shared" si="21"/>
        <v>3472.2222222234323</v>
      </c>
      <c r="D370" s="4">
        <f t="shared" si="22"/>
        <v>277777.77777777775</v>
      </c>
      <c r="E370" s="4">
        <f t="shared" si="24"/>
        <v>281250.00000000116</v>
      </c>
      <c r="F370" s="4">
        <f t="shared" si="23"/>
        <v>1111111.1111115953</v>
      </c>
    </row>
    <row r="371" spans="1:6" x14ac:dyDescent="0.35">
      <c r="A371" s="7"/>
      <c r="B371" s="8" t="s">
        <v>390</v>
      </c>
      <c r="C371" s="4">
        <f t="shared" si="21"/>
        <v>2777.7777777789884</v>
      </c>
      <c r="D371" s="4">
        <f t="shared" si="22"/>
        <v>277777.77777777775</v>
      </c>
      <c r="E371" s="4">
        <f t="shared" si="24"/>
        <v>280555.55555555673</v>
      </c>
      <c r="F371" s="4">
        <f t="shared" si="23"/>
        <v>833333.33333381754</v>
      </c>
    </row>
    <row r="372" spans="1:6" x14ac:dyDescent="0.35">
      <c r="A372" s="7"/>
      <c r="B372" s="8" t="s">
        <v>391</v>
      </c>
      <c r="C372" s="4">
        <f t="shared" si="21"/>
        <v>2083.333333334544</v>
      </c>
      <c r="D372" s="4">
        <f t="shared" si="22"/>
        <v>277777.77777777775</v>
      </c>
      <c r="E372" s="4">
        <f t="shared" si="24"/>
        <v>279861.11111111229</v>
      </c>
      <c r="F372" s="4">
        <f t="shared" si="23"/>
        <v>555555.55555603979</v>
      </c>
    </row>
    <row r="373" spans="1:6" x14ac:dyDescent="0.35">
      <c r="A373" s="7"/>
      <c r="B373" s="8" t="s">
        <v>392</v>
      </c>
      <c r="C373" s="4">
        <f t="shared" si="21"/>
        <v>1388.8888888900995</v>
      </c>
      <c r="D373" s="4">
        <f t="shared" si="22"/>
        <v>277777.77777777775</v>
      </c>
      <c r="E373" s="4">
        <f t="shared" si="24"/>
        <v>279166.66666666785</v>
      </c>
      <c r="F373" s="4">
        <f t="shared" si="23"/>
        <v>277777.77777826204</v>
      </c>
    </row>
    <row r="374" spans="1:6" x14ac:dyDescent="0.35">
      <c r="A374" s="7"/>
      <c r="B374" s="8" t="s">
        <v>393</v>
      </c>
      <c r="C374" s="4">
        <f t="shared" si="21"/>
        <v>694.44444444565499</v>
      </c>
      <c r="D374" s="4">
        <f t="shared" si="22"/>
        <v>277777.77777777775</v>
      </c>
      <c r="E374" s="4">
        <f t="shared" si="24"/>
        <v>278472.22222222341</v>
      </c>
      <c r="F374" s="4">
        <f t="shared" si="23"/>
        <v>4.8428773880004883E-7</v>
      </c>
    </row>
  </sheetData>
  <mergeCells count="30">
    <mergeCell ref="A363:A374"/>
    <mergeCell ref="A291:A302"/>
    <mergeCell ref="A303:A314"/>
    <mergeCell ref="A315:A326"/>
    <mergeCell ref="A327:A338"/>
    <mergeCell ref="A339:A350"/>
    <mergeCell ref="A351:A362"/>
    <mergeCell ref="A279:A290"/>
    <mergeCell ref="A147:A158"/>
    <mergeCell ref="A159:A170"/>
    <mergeCell ref="A171:A182"/>
    <mergeCell ref="A183:A194"/>
    <mergeCell ref="A195:A206"/>
    <mergeCell ref="A207:A218"/>
    <mergeCell ref="A219:A230"/>
    <mergeCell ref="A231:A242"/>
    <mergeCell ref="A243:A254"/>
    <mergeCell ref="A255:A266"/>
    <mergeCell ref="A267:A278"/>
    <mergeCell ref="A135:A146"/>
    <mergeCell ref="A15:A26"/>
    <mergeCell ref="A27:A38"/>
    <mergeCell ref="A39:A50"/>
    <mergeCell ref="A51:A62"/>
    <mergeCell ref="A63:A74"/>
    <mergeCell ref="A75:A86"/>
    <mergeCell ref="A87:A98"/>
    <mergeCell ref="A99:A110"/>
    <mergeCell ref="A111:A122"/>
    <mergeCell ref="A123:A134"/>
  </mergeCells>
  <phoneticPr fontId="2" type="noConversion"/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8B2B4-DFD5-45BE-9AEE-DA4EBB9681FC}">
  <dimension ref="A1:Q374"/>
  <sheetViews>
    <sheetView showGridLines="0" zoomScaleNormal="100" workbookViewId="0">
      <selection activeCell="H7" sqref="H7"/>
    </sheetView>
  </sheetViews>
  <sheetFormatPr defaultColWidth="9.375" defaultRowHeight="13.5" x14ac:dyDescent="0.35"/>
  <cols>
    <col min="1" max="1" width="13" style="2" customWidth="1"/>
    <col min="2" max="2" width="12.5" style="2" customWidth="1"/>
    <col min="3" max="5" width="21.375" style="2" customWidth="1"/>
    <col min="6" max="6" width="18.5" style="2" bestFit="1" customWidth="1"/>
    <col min="7" max="7" width="9.375" style="2"/>
    <col min="8" max="8" width="13.875" style="2" bestFit="1" customWidth="1"/>
    <col min="9" max="12" width="9.375" style="2"/>
    <col min="13" max="13" width="19.125" style="2" customWidth="1"/>
    <col min="14" max="14" width="13.5" style="2" customWidth="1"/>
    <col min="15" max="15" width="18.375" style="2" customWidth="1"/>
    <col min="16" max="16" width="13.875" style="2" bestFit="1" customWidth="1"/>
    <col min="17" max="16384" width="9.375" style="2"/>
  </cols>
  <sheetData>
    <row r="1" spans="1:17" ht="20.25" x14ac:dyDescent="0.35">
      <c r="B1" s="3" t="s">
        <v>396</v>
      </c>
    </row>
    <row r="5" spans="1:17" ht="17.25" customHeight="1" x14ac:dyDescent="0.35">
      <c r="B5" s="12" t="s">
        <v>398</v>
      </c>
      <c r="C5" s="14">
        <v>100000000</v>
      </c>
    </row>
    <row r="6" spans="1:17" ht="17.25" customHeight="1" x14ac:dyDescent="0.35">
      <c r="B6" s="12" t="s">
        <v>399</v>
      </c>
      <c r="C6" s="15">
        <v>0.03</v>
      </c>
    </row>
    <row r="7" spans="1:17" ht="29.25" customHeight="1" x14ac:dyDescent="0.35">
      <c r="B7" s="13" t="s">
        <v>403</v>
      </c>
      <c r="C7" s="1">
        <v>0</v>
      </c>
    </row>
    <row r="8" spans="1:17" ht="29.25" customHeight="1" x14ac:dyDescent="0.35">
      <c r="B8" s="13" t="s">
        <v>404</v>
      </c>
      <c r="C8" s="1">
        <v>360</v>
      </c>
    </row>
    <row r="10" spans="1:17" ht="15" x14ac:dyDescent="0.35">
      <c r="B10" s="12"/>
      <c r="C10" s="12" t="s">
        <v>400</v>
      </c>
      <c r="D10" s="12" t="s">
        <v>401</v>
      </c>
      <c r="E10" s="12" t="s">
        <v>402</v>
      </c>
    </row>
    <row r="11" spans="1:17" x14ac:dyDescent="0.35">
      <c r="B11" s="1" t="s">
        <v>394</v>
      </c>
      <c r="C11" s="4">
        <f>SUM(C14:C385)</f>
        <v>51777452.14260383</v>
      </c>
      <c r="D11" s="4">
        <f>SUM(D14:D385)</f>
        <v>100000000.00000003</v>
      </c>
      <c r="E11" s="4">
        <f>SUM(C11:D11)</f>
        <v>151777452.14260387</v>
      </c>
    </row>
    <row r="12" spans="1:17" x14ac:dyDescent="0.35">
      <c r="B12" s="5"/>
      <c r="C12" s="6"/>
      <c r="D12" s="6"/>
      <c r="E12" s="6"/>
    </row>
    <row r="14" spans="1:17" s="5" customFormat="1" x14ac:dyDescent="0.35">
      <c r="A14" s="1"/>
      <c r="B14" s="1" t="s">
        <v>0</v>
      </c>
      <c r="C14" s="1" t="s">
        <v>14</v>
      </c>
      <c r="D14" s="1" t="s">
        <v>15</v>
      </c>
      <c r="E14" s="1" t="s">
        <v>16</v>
      </c>
      <c r="F14" s="1" t="s">
        <v>395</v>
      </c>
    </row>
    <row r="15" spans="1:17" s="5" customFormat="1" x14ac:dyDescent="0.35">
      <c r="A15" s="7" t="s">
        <v>13</v>
      </c>
      <c r="B15" s="8" t="s">
        <v>1</v>
      </c>
      <c r="C15" s="4">
        <f>E15-D15</f>
        <v>250000.00000000469</v>
      </c>
      <c r="D15" s="4">
        <f>-PPMT($C$6/12,B15,$C$8,$C$5,0)</f>
        <v>171604.03372945046</v>
      </c>
      <c r="E15" s="4">
        <f>($C$5*($C$6/12)*(1+($C$6/12))^$C$8)/((1+($C$6/12))^$C$8-1)</f>
        <v>421604.03372945514</v>
      </c>
      <c r="F15" s="4">
        <f>$C$5-D15</f>
        <v>99828395.966270551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s="5" customFormat="1" x14ac:dyDescent="0.35">
      <c r="A16" s="7"/>
      <c r="B16" s="8" t="s">
        <v>2</v>
      </c>
      <c r="C16" s="4">
        <f t="shared" ref="C16:C27" si="0">E16-D16</f>
        <v>249570.98991568104</v>
      </c>
      <c r="D16" s="4">
        <f t="shared" ref="D16:D27" si="1">-PPMT($C$6/12,B16,$C$8,$C$5,0)</f>
        <v>172033.0438137741</v>
      </c>
      <c r="E16" s="4">
        <f t="shared" ref="E16:E79" si="2">($C$5*($C$6/12)*(1+($C$6/12))^$C$8)/((1+($C$6/12))^$C$8-1)</f>
        <v>421604.03372945514</v>
      </c>
      <c r="F16" s="4">
        <f>F15-D16</f>
        <v>99656362.922456771</v>
      </c>
      <c r="G16" s="6"/>
      <c r="H16" s="6"/>
      <c r="I16" s="6"/>
      <c r="J16" s="6"/>
      <c r="K16" s="6"/>
      <c r="L16" s="6"/>
      <c r="M16" s="6"/>
      <c r="N16" s="10"/>
      <c r="O16" s="10"/>
      <c r="P16" s="6"/>
      <c r="Q16" s="6"/>
    </row>
    <row r="17" spans="1:17" s="5" customFormat="1" x14ac:dyDescent="0.35">
      <c r="A17" s="7"/>
      <c r="B17" s="8" t="s">
        <v>3</v>
      </c>
      <c r="C17" s="4">
        <f t="shared" si="0"/>
        <v>249140.90730614663</v>
      </c>
      <c r="D17" s="4">
        <f t="shared" si="1"/>
        <v>172463.12642330851</v>
      </c>
      <c r="E17" s="4">
        <f t="shared" si="2"/>
        <v>421604.03372945514</v>
      </c>
      <c r="F17" s="4">
        <f t="shared" ref="F17:F70" si="3">F16-D17</f>
        <v>99483899.796033457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s="5" customFormat="1" x14ac:dyDescent="0.35">
      <c r="A18" s="7"/>
      <c r="B18" s="8" t="s">
        <v>4</v>
      </c>
      <c r="C18" s="4">
        <f t="shared" si="0"/>
        <v>248709.74949008838</v>
      </c>
      <c r="D18" s="4">
        <f t="shared" si="1"/>
        <v>172894.28423936677</v>
      </c>
      <c r="E18" s="4">
        <f t="shared" si="2"/>
        <v>421604.03372945514</v>
      </c>
      <c r="F18" s="4">
        <f t="shared" si="3"/>
        <v>99311005.51179409</v>
      </c>
      <c r="G18" s="6"/>
      <c r="H18" s="6"/>
      <c r="I18" s="6"/>
      <c r="J18" s="6"/>
      <c r="K18" s="6"/>
      <c r="L18" s="6"/>
      <c r="M18" s="11"/>
      <c r="N18" s="6"/>
      <c r="O18" s="6"/>
      <c r="P18" s="6"/>
      <c r="Q18" s="6"/>
    </row>
    <row r="19" spans="1:17" s="5" customFormat="1" x14ac:dyDescent="0.35">
      <c r="A19" s="7"/>
      <c r="B19" s="8" t="s">
        <v>5</v>
      </c>
      <c r="C19" s="4">
        <f t="shared" si="0"/>
        <v>248277.51377948996</v>
      </c>
      <c r="D19" s="4">
        <f t="shared" si="1"/>
        <v>173326.51994996518</v>
      </c>
      <c r="E19" s="4">
        <f t="shared" si="2"/>
        <v>421604.03372945514</v>
      </c>
      <c r="F19" s="4">
        <f t="shared" si="3"/>
        <v>99137678.991844118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s="5" customFormat="1" x14ac:dyDescent="0.35">
      <c r="A20" s="7"/>
      <c r="B20" s="8" t="s">
        <v>6</v>
      </c>
      <c r="C20" s="4">
        <f t="shared" si="0"/>
        <v>247844.19747961502</v>
      </c>
      <c r="D20" s="4">
        <f t="shared" si="1"/>
        <v>173759.83624984013</v>
      </c>
      <c r="E20" s="4">
        <f t="shared" si="2"/>
        <v>421604.03372945514</v>
      </c>
      <c r="F20" s="4">
        <f t="shared" si="3"/>
        <v>98963919.155594274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s="5" customFormat="1" x14ac:dyDescent="0.35">
      <c r="A21" s="7"/>
      <c r="B21" s="8" t="s">
        <v>7</v>
      </c>
      <c r="C21" s="4">
        <f t="shared" si="0"/>
        <v>247409.79788899046</v>
      </c>
      <c r="D21" s="4">
        <f t="shared" si="1"/>
        <v>174194.23584046468</v>
      </c>
      <c r="E21" s="4">
        <f t="shared" si="2"/>
        <v>421604.03372945514</v>
      </c>
      <c r="F21" s="4">
        <f t="shared" si="3"/>
        <v>98789724.919753805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s="5" customFormat="1" x14ac:dyDescent="0.35">
      <c r="A22" s="7"/>
      <c r="B22" s="8" t="s">
        <v>8</v>
      </c>
      <c r="C22" s="4">
        <f t="shared" si="0"/>
        <v>246974.31229938928</v>
      </c>
      <c r="D22" s="4">
        <f t="shared" si="1"/>
        <v>174629.72143006587</v>
      </c>
      <c r="E22" s="4">
        <f t="shared" si="2"/>
        <v>421604.03372945514</v>
      </c>
      <c r="F22" s="4">
        <f t="shared" si="3"/>
        <v>98615095.198323742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s="5" customFormat="1" x14ac:dyDescent="0.35">
      <c r="A23" s="7"/>
      <c r="B23" s="8" t="s">
        <v>9</v>
      </c>
      <c r="C23" s="4">
        <f t="shared" si="0"/>
        <v>246537.7379958141</v>
      </c>
      <c r="D23" s="4">
        <f t="shared" si="1"/>
        <v>175066.29573364105</v>
      </c>
      <c r="E23" s="4">
        <f t="shared" si="2"/>
        <v>421604.03372945514</v>
      </c>
      <c r="F23" s="4">
        <f t="shared" si="3"/>
        <v>98440028.902590096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s="5" customFormat="1" x14ac:dyDescent="0.35">
      <c r="A24" s="7"/>
      <c r="B24" s="8" t="s">
        <v>10</v>
      </c>
      <c r="C24" s="4">
        <f t="shared" si="0"/>
        <v>246100.07225648002</v>
      </c>
      <c r="D24" s="4">
        <f t="shared" si="1"/>
        <v>175503.96147297512</v>
      </c>
      <c r="E24" s="4">
        <f t="shared" si="2"/>
        <v>421604.03372945514</v>
      </c>
      <c r="F24" s="4">
        <f t="shared" si="3"/>
        <v>98264524.941117123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5" customFormat="1" x14ac:dyDescent="0.35">
      <c r="A25" s="7"/>
      <c r="B25" s="8" t="s">
        <v>11</v>
      </c>
      <c r="C25" s="4">
        <f t="shared" si="0"/>
        <v>245661.31235279757</v>
      </c>
      <c r="D25" s="4">
        <f t="shared" si="1"/>
        <v>175942.72137665757</v>
      </c>
      <c r="E25" s="4">
        <f t="shared" si="2"/>
        <v>421604.03372945514</v>
      </c>
      <c r="F25" s="4">
        <f t="shared" si="3"/>
        <v>98088582.219740465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s="5" customFormat="1" x14ac:dyDescent="0.35">
      <c r="A26" s="7"/>
      <c r="B26" s="8" t="s">
        <v>12</v>
      </c>
      <c r="C26" s="4">
        <f t="shared" si="0"/>
        <v>245221.45554935589</v>
      </c>
      <c r="D26" s="4">
        <f t="shared" si="1"/>
        <v>176382.57818009926</v>
      </c>
      <c r="E26" s="4">
        <f t="shared" si="2"/>
        <v>421604.03372945514</v>
      </c>
      <c r="F26" s="4">
        <f t="shared" si="3"/>
        <v>97912199.641560361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35">
      <c r="A27" s="7" t="s">
        <v>17</v>
      </c>
      <c r="B27" s="8" t="s">
        <v>19</v>
      </c>
      <c r="C27" s="4">
        <f t="shared" si="0"/>
        <v>244780.49910390566</v>
      </c>
      <c r="D27" s="4">
        <f t="shared" si="1"/>
        <v>176823.53462554948</v>
      </c>
      <c r="E27" s="4">
        <f t="shared" si="2"/>
        <v>421604.03372945514</v>
      </c>
      <c r="F27" s="4">
        <f t="shared" si="3"/>
        <v>97735376.106934816</v>
      </c>
      <c r="G27" s="9"/>
      <c r="H27" s="6"/>
      <c r="I27" s="9"/>
      <c r="J27" s="9"/>
      <c r="K27" s="9"/>
      <c r="L27" s="9"/>
      <c r="M27" s="9"/>
      <c r="N27" s="9"/>
      <c r="O27" s="9"/>
      <c r="P27" s="9"/>
      <c r="Q27" s="9"/>
    </row>
    <row r="28" spans="1:17" x14ac:dyDescent="0.35">
      <c r="A28" s="7"/>
      <c r="B28" s="8" t="s">
        <v>20</v>
      </c>
      <c r="C28" s="4">
        <f t="shared" ref="C28:C70" si="4">E28-D28</f>
        <v>244338.44026734182</v>
      </c>
      <c r="D28" s="4">
        <f t="shared" ref="D28:D70" si="5">-PPMT($C$6/12,B28,$C$8,$C$5,0)</f>
        <v>177265.59346211332</v>
      </c>
      <c r="E28" s="4">
        <f t="shared" si="2"/>
        <v>421604.03372945514</v>
      </c>
      <c r="F28" s="4">
        <f t="shared" si="3"/>
        <v>97558110.513472706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35">
      <c r="A29" s="7"/>
      <c r="B29" s="8" t="s">
        <v>21</v>
      </c>
      <c r="C29" s="4">
        <f t="shared" si="4"/>
        <v>243895.27628368649</v>
      </c>
      <c r="D29" s="4">
        <f t="shared" si="5"/>
        <v>177708.75744576866</v>
      </c>
      <c r="E29" s="4">
        <f t="shared" si="2"/>
        <v>421604.03372945514</v>
      </c>
      <c r="F29" s="4">
        <f t="shared" si="3"/>
        <v>97380401.756026939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x14ac:dyDescent="0.35">
      <c r="A30" s="7"/>
      <c r="B30" s="8" t="s">
        <v>22</v>
      </c>
      <c r="C30" s="4">
        <f t="shared" si="4"/>
        <v>243451.00439007208</v>
      </c>
      <c r="D30" s="4">
        <f t="shared" si="5"/>
        <v>178153.02933938307</v>
      </c>
      <c r="E30" s="4">
        <f t="shared" si="2"/>
        <v>421604.03372945514</v>
      </c>
      <c r="F30" s="4">
        <f t="shared" si="3"/>
        <v>97202248.726687551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x14ac:dyDescent="0.35">
      <c r="A31" s="7"/>
      <c r="B31" s="8" t="s">
        <v>23</v>
      </c>
      <c r="C31" s="4">
        <f t="shared" si="4"/>
        <v>243005.62181672364</v>
      </c>
      <c r="D31" s="4">
        <f t="shared" si="5"/>
        <v>178598.41191273151</v>
      </c>
      <c r="E31" s="4">
        <f t="shared" si="2"/>
        <v>421604.03372945514</v>
      </c>
      <c r="F31" s="4">
        <f t="shared" si="3"/>
        <v>97023650.314774826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x14ac:dyDescent="0.35">
      <c r="A32" s="7"/>
      <c r="B32" s="8" t="s">
        <v>24</v>
      </c>
      <c r="C32" s="4">
        <f t="shared" si="4"/>
        <v>242559.12578694179</v>
      </c>
      <c r="D32" s="4">
        <f t="shared" si="5"/>
        <v>179044.90794251335</v>
      </c>
      <c r="E32" s="4">
        <f t="shared" si="2"/>
        <v>421604.03372945514</v>
      </c>
      <c r="F32" s="4">
        <f t="shared" si="3"/>
        <v>96844605.406832308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x14ac:dyDescent="0.35">
      <c r="A33" s="7"/>
      <c r="B33" s="8" t="s">
        <v>25</v>
      </c>
      <c r="C33" s="4">
        <f t="shared" si="4"/>
        <v>242111.51351708555</v>
      </c>
      <c r="D33" s="4">
        <f t="shared" si="5"/>
        <v>179492.52021236959</v>
      </c>
      <c r="E33" s="4">
        <f t="shared" si="2"/>
        <v>421604.03372945514</v>
      </c>
      <c r="F33" s="4">
        <f t="shared" si="3"/>
        <v>96665112.88661994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x14ac:dyDescent="0.35">
      <c r="A34" s="7"/>
      <c r="B34" s="8" t="s">
        <v>26</v>
      </c>
      <c r="C34" s="4">
        <f t="shared" si="4"/>
        <v>241662.78221655462</v>
      </c>
      <c r="D34" s="4">
        <f t="shared" si="5"/>
        <v>179941.25151290052</v>
      </c>
      <c r="E34" s="4">
        <f t="shared" si="2"/>
        <v>421604.03372945514</v>
      </c>
      <c r="F34" s="4">
        <f t="shared" si="3"/>
        <v>96485171.63510704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35">
      <c r="A35" s="7"/>
      <c r="B35" s="8" t="s">
        <v>27</v>
      </c>
      <c r="C35" s="4">
        <f t="shared" si="4"/>
        <v>241212.92908777233</v>
      </c>
      <c r="D35" s="4">
        <f t="shared" si="5"/>
        <v>180391.10464168282</v>
      </c>
      <c r="E35" s="4">
        <f t="shared" si="2"/>
        <v>421604.03372945514</v>
      </c>
      <c r="F35" s="4">
        <f t="shared" si="3"/>
        <v>96304780.530465364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x14ac:dyDescent="0.35">
      <c r="A36" s="7"/>
      <c r="B36" s="8" t="s">
        <v>28</v>
      </c>
      <c r="C36" s="4">
        <f t="shared" si="4"/>
        <v>240761.95132616811</v>
      </c>
      <c r="D36" s="4">
        <f t="shared" si="5"/>
        <v>180842.08240328703</v>
      </c>
      <c r="E36" s="4">
        <f t="shared" si="2"/>
        <v>421604.03372945514</v>
      </c>
      <c r="F36" s="4">
        <f t="shared" si="3"/>
        <v>96123938.448062077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35">
      <c r="A37" s="7"/>
      <c r="B37" s="8" t="s">
        <v>29</v>
      </c>
      <c r="C37" s="4">
        <f t="shared" si="4"/>
        <v>240309.84612015993</v>
      </c>
      <c r="D37" s="4">
        <f t="shared" si="5"/>
        <v>181294.18760929522</v>
      </c>
      <c r="E37" s="4">
        <f t="shared" si="2"/>
        <v>421604.03372945514</v>
      </c>
      <c r="F37" s="4">
        <f t="shared" si="3"/>
        <v>95942644.260452777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35">
      <c r="A38" s="7"/>
      <c r="B38" s="8" t="s">
        <v>30</v>
      </c>
      <c r="C38" s="4">
        <f t="shared" si="4"/>
        <v>239856.61065113667</v>
      </c>
      <c r="D38" s="4">
        <f t="shared" si="5"/>
        <v>181747.42307831848</v>
      </c>
      <c r="E38" s="4">
        <f t="shared" si="2"/>
        <v>421604.03372945514</v>
      </c>
      <c r="F38" s="4">
        <f t="shared" si="3"/>
        <v>95760896.837374464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35">
      <c r="A39" s="7" t="s">
        <v>18</v>
      </c>
      <c r="B39" s="8" t="s">
        <v>32</v>
      </c>
      <c r="C39" s="4">
        <f t="shared" si="4"/>
        <v>239402.2420934409</v>
      </c>
      <c r="D39" s="4">
        <f t="shared" si="5"/>
        <v>182201.79163601424</v>
      </c>
      <c r="E39" s="4">
        <f t="shared" si="2"/>
        <v>421604.03372945514</v>
      </c>
      <c r="F39" s="4">
        <f t="shared" si="3"/>
        <v>95578695.045738444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35">
      <c r="A40" s="7"/>
      <c r="B40" s="8" t="s">
        <v>33</v>
      </c>
      <c r="C40" s="4">
        <f t="shared" si="4"/>
        <v>238946.73761435089</v>
      </c>
      <c r="D40" s="4">
        <f t="shared" si="5"/>
        <v>182657.29611510425</v>
      </c>
      <c r="E40" s="4">
        <f t="shared" si="2"/>
        <v>421604.03372945514</v>
      </c>
      <c r="F40" s="4">
        <f t="shared" si="3"/>
        <v>95396037.749623343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35">
      <c r="A41" s="7"/>
      <c r="B41" s="8" t="s">
        <v>34</v>
      </c>
      <c r="C41" s="4">
        <f t="shared" si="4"/>
        <v>238490.0943740631</v>
      </c>
      <c r="D41" s="4">
        <f t="shared" si="5"/>
        <v>183113.93935539204</v>
      </c>
      <c r="E41" s="4">
        <f t="shared" si="2"/>
        <v>421604.03372945514</v>
      </c>
      <c r="F41" s="4">
        <f t="shared" si="3"/>
        <v>95212923.810267955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35">
      <c r="A42" s="7"/>
      <c r="B42" s="8" t="s">
        <v>35</v>
      </c>
      <c r="C42" s="4">
        <f t="shared" si="4"/>
        <v>238032.30952567462</v>
      </c>
      <c r="D42" s="4">
        <f t="shared" si="5"/>
        <v>183571.72420378053</v>
      </c>
      <c r="E42" s="4">
        <f t="shared" si="2"/>
        <v>421604.03372945514</v>
      </c>
      <c r="F42" s="4">
        <f t="shared" si="3"/>
        <v>95029352.086064175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35">
      <c r="A43" s="7"/>
      <c r="B43" s="8" t="s">
        <v>36</v>
      </c>
      <c r="C43" s="4">
        <f t="shared" si="4"/>
        <v>237573.38021516518</v>
      </c>
      <c r="D43" s="4">
        <f t="shared" si="5"/>
        <v>184030.65351428997</v>
      </c>
      <c r="E43" s="4">
        <f t="shared" si="2"/>
        <v>421604.03372945514</v>
      </c>
      <c r="F43" s="4">
        <f t="shared" si="3"/>
        <v>94845321.432549879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35">
      <c r="A44" s="7"/>
      <c r="B44" s="8" t="s">
        <v>37</v>
      </c>
      <c r="C44" s="4">
        <f t="shared" si="4"/>
        <v>237113.30358137944</v>
      </c>
      <c r="D44" s="4">
        <f t="shared" si="5"/>
        <v>184490.7301480757</v>
      </c>
      <c r="E44" s="4">
        <f t="shared" si="2"/>
        <v>421604.03372945514</v>
      </c>
      <c r="F44" s="4">
        <f t="shared" si="3"/>
        <v>94660830.702401802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35">
      <c r="A45" s="7"/>
      <c r="B45" s="8" t="s">
        <v>38</v>
      </c>
      <c r="C45" s="4">
        <f t="shared" si="4"/>
        <v>236652.07675600925</v>
      </c>
      <c r="D45" s="4">
        <f t="shared" si="5"/>
        <v>184951.95697344589</v>
      </c>
      <c r="E45" s="4">
        <f t="shared" si="2"/>
        <v>421604.03372945514</v>
      </c>
      <c r="F45" s="4">
        <f t="shared" si="3"/>
        <v>94475878.745428354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x14ac:dyDescent="0.35">
      <c r="A46" s="7"/>
      <c r="B46" s="8" t="s">
        <v>39</v>
      </c>
      <c r="C46" s="4">
        <f t="shared" si="4"/>
        <v>236189.69686357566</v>
      </c>
      <c r="D46" s="4">
        <f t="shared" si="5"/>
        <v>185414.33686587948</v>
      </c>
      <c r="E46" s="4">
        <f t="shared" si="2"/>
        <v>421604.03372945514</v>
      </c>
      <c r="F46" s="4">
        <f t="shared" si="3"/>
        <v>94290464.408562481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x14ac:dyDescent="0.35">
      <c r="A47" s="7"/>
      <c r="B47" s="8" t="s">
        <v>40</v>
      </c>
      <c r="C47" s="4">
        <f t="shared" si="4"/>
        <v>235726.16102141092</v>
      </c>
      <c r="D47" s="4">
        <f t="shared" si="5"/>
        <v>185877.87270804422</v>
      </c>
      <c r="E47" s="4">
        <f t="shared" si="2"/>
        <v>421604.03372945514</v>
      </c>
      <c r="F47" s="4">
        <f t="shared" si="3"/>
        <v>94104586.535854444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x14ac:dyDescent="0.35">
      <c r="A48" s="7"/>
      <c r="B48" s="8" t="s">
        <v>41</v>
      </c>
      <c r="C48" s="4">
        <f t="shared" si="4"/>
        <v>235261.46633964081</v>
      </c>
      <c r="D48" s="4">
        <f t="shared" si="5"/>
        <v>186342.56738981433</v>
      </c>
      <c r="E48" s="4">
        <f t="shared" si="2"/>
        <v>421604.03372945514</v>
      </c>
      <c r="F48" s="4">
        <f t="shared" si="3"/>
        <v>93918243.968464628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x14ac:dyDescent="0.35">
      <c r="A49" s="7"/>
      <c r="B49" s="8" t="s">
        <v>42</v>
      </c>
      <c r="C49" s="4">
        <f t="shared" si="4"/>
        <v>234795.60992116627</v>
      </c>
      <c r="D49" s="4">
        <f t="shared" si="5"/>
        <v>186808.42380828888</v>
      </c>
      <c r="E49" s="4">
        <f t="shared" si="2"/>
        <v>421604.03372945514</v>
      </c>
      <c r="F49" s="4">
        <f t="shared" si="3"/>
        <v>93731435.544656336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x14ac:dyDescent="0.35">
      <c r="A50" s="7"/>
      <c r="B50" s="8" t="s">
        <v>43</v>
      </c>
      <c r="C50" s="4">
        <f t="shared" si="4"/>
        <v>234328.58886164558</v>
      </c>
      <c r="D50" s="4">
        <f t="shared" si="5"/>
        <v>187275.44486780957</v>
      </c>
      <c r="E50" s="4">
        <f t="shared" si="2"/>
        <v>421604.03372945514</v>
      </c>
      <c r="F50" s="4">
        <f t="shared" si="3"/>
        <v>93544160.099788532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x14ac:dyDescent="0.35">
      <c r="A51" s="7" t="s">
        <v>31</v>
      </c>
      <c r="B51" s="8" t="s">
        <v>45</v>
      </c>
      <c r="C51" s="4">
        <f t="shared" si="4"/>
        <v>233860.40024947605</v>
      </c>
      <c r="D51" s="4">
        <f t="shared" si="5"/>
        <v>187743.63347997909</v>
      </c>
      <c r="E51" s="4">
        <f t="shared" si="2"/>
        <v>421604.03372945514</v>
      </c>
      <c r="F51" s="4">
        <f t="shared" si="3"/>
        <v>93356416.466308549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x14ac:dyDescent="0.35">
      <c r="A52" s="7"/>
      <c r="B52" s="8" t="s">
        <v>46</v>
      </c>
      <c r="C52" s="4">
        <f t="shared" si="4"/>
        <v>233391.04116577611</v>
      </c>
      <c r="D52" s="4">
        <f t="shared" si="5"/>
        <v>188212.99256367903</v>
      </c>
      <c r="E52" s="4">
        <f t="shared" si="2"/>
        <v>421604.03372945514</v>
      </c>
      <c r="F52" s="4">
        <f t="shared" si="3"/>
        <v>93168203.473744869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35">
      <c r="A53" s="7"/>
      <c r="B53" s="8" t="s">
        <v>47</v>
      </c>
      <c r="C53" s="4">
        <f t="shared" si="4"/>
        <v>232920.50868436691</v>
      </c>
      <c r="D53" s="4">
        <f t="shared" si="5"/>
        <v>188683.52504508823</v>
      </c>
      <c r="E53" s="4">
        <f t="shared" si="2"/>
        <v>421604.03372945514</v>
      </c>
      <c r="F53" s="4">
        <f t="shared" si="3"/>
        <v>92979519.948699787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x14ac:dyDescent="0.35">
      <c r="A54" s="7"/>
      <c r="B54" s="8" t="s">
        <v>48</v>
      </c>
      <c r="C54" s="4">
        <f t="shared" si="4"/>
        <v>232448.79987175416</v>
      </c>
      <c r="D54" s="4">
        <f t="shared" si="5"/>
        <v>189155.23385770098</v>
      </c>
      <c r="E54" s="4">
        <f t="shared" si="2"/>
        <v>421604.03372945514</v>
      </c>
      <c r="F54" s="4">
        <f t="shared" si="3"/>
        <v>92790364.714842081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x14ac:dyDescent="0.35">
      <c r="A55" s="7"/>
      <c r="B55" s="8" t="s">
        <v>49</v>
      </c>
      <c r="C55" s="4">
        <f t="shared" si="4"/>
        <v>231975.91178710989</v>
      </c>
      <c r="D55" s="4">
        <f t="shared" si="5"/>
        <v>189628.12194234526</v>
      </c>
      <c r="E55" s="4">
        <f t="shared" si="2"/>
        <v>421604.03372945514</v>
      </c>
      <c r="F55" s="4">
        <f t="shared" si="3"/>
        <v>92600736.59289974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x14ac:dyDescent="0.35">
      <c r="A56" s="7"/>
      <c r="B56" s="8" t="s">
        <v>50</v>
      </c>
      <c r="C56" s="4">
        <f t="shared" si="4"/>
        <v>231501.84148225404</v>
      </c>
      <c r="D56" s="4">
        <f t="shared" si="5"/>
        <v>190102.19224720111</v>
      </c>
      <c r="E56" s="4">
        <f t="shared" si="2"/>
        <v>421604.03372945514</v>
      </c>
      <c r="F56" s="4">
        <f t="shared" si="3"/>
        <v>92410634.400652543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35">
      <c r="A57" s="7"/>
      <c r="B57" s="8" t="s">
        <v>51</v>
      </c>
      <c r="C57" s="4">
        <f t="shared" si="4"/>
        <v>231026.58600163605</v>
      </c>
      <c r="D57" s="4">
        <f t="shared" si="5"/>
        <v>190577.44772781909</v>
      </c>
      <c r="E57" s="4">
        <f t="shared" si="2"/>
        <v>421604.03372945514</v>
      </c>
      <c r="F57" s="4">
        <f t="shared" si="3"/>
        <v>92220056.952924728</v>
      </c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x14ac:dyDescent="0.35">
      <c r="A58" s="7"/>
      <c r="B58" s="8" t="s">
        <v>52</v>
      </c>
      <c r="C58" s="4">
        <f t="shared" si="4"/>
        <v>230550.14238231652</v>
      </c>
      <c r="D58" s="4">
        <f t="shared" si="5"/>
        <v>191053.89134713862</v>
      </c>
      <c r="E58" s="4">
        <f t="shared" si="2"/>
        <v>421604.03372945514</v>
      </c>
      <c r="F58" s="4">
        <f t="shared" si="3"/>
        <v>92029003.061577588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x14ac:dyDescent="0.35">
      <c r="A59" s="7"/>
      <c r="B59" s="8" t="s">
        <v>53</v>
      </c>
      <c r="C59" s="4">
        <f t="shared" si="4"/>
        <v>230072.50765394868</v>
      </c>
      <c r="D59" s="4">
        <f t="shared" si="5"/>
        <v>191531.52607550647</v>
      </c>
      <c r="E59" s="4">
        <f t="shared" si="2"/>
        <v>421604.03372945514</v>
      </c>
      <c r="F59" s="4">
        <f t="shared" si="3"/>
        <v>91837471.535502076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x14ac:dyDescent="0.35">
      <c r="A60" s="7"/>
      <c r="B60" s="8" t="s">
        <v>54</v>
      </c>
      <c r="C60" s="4">
        <f t="shared" si="4"/>
        <v>229593.67883875989</v>
      </c>
      <c r="D60" s="4">
        <f t="shared" si="5"/>
        <v>192010.35489069525</v>
      </c>
      <c r="E60" s="4">
        <f t="shared" si="2"/>
        <v>421604.03372945514</v>
      </c>
      <c r="F60" s="4">
        <f t="shared" si="3"/>
        <v>91645461.180611387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x14ac:dyDescent="0.35">
      <c r="A61" s="7"/>
      <c r="B61" s="8" t="s">
        <v>55</v>
      </c>
      <c r="C61" s="4">
        <f t="shared" si="4"/>
        <v>229113.65295153312</v>
      </c>
      <c r="D61" s="4">
        <f t="shared" si="5"/>
        <v>192490.38077792202</v>
      </c>
      <c r="E61" s="4">
        <f t="shared" si="2"/>
        <v>421604.03372945514</v>
      </c>
      <c r="F61" s="4">
        <f t="shared" si="3"/>
        <v>91452970.799833462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x14ac:dyDescent="0.35">
      <c r="A62" s="7"/>
      <c r="B62" s="8" t="s">
        <v>56</v>
      </c>
      <c r="C62" s="4">
        <f t="shared" si="4"/>
        <v>228632.42699958835</v>
      </c>
      <c r="D62" s="4">
        <f t="shared" si="5"/>
        <v>192971.60672986679</v>
      </c>
      <c r="E62" s="4">
        <f t="shared" si="2"/>
        <v>421604.03372945514</v>
      </c>
      <c r="F62" s="4">
        <f t="shared" si="3"/>
        <v>91259999.193103597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x14ac:dyDescent="0.35">
      <c r="A63" s="7" t="s">
        <v>44</v>
      </c>
      <c r="B63" s="8" t="s">
        <v>58</v>
      </c>
      <c r="C63" s="4">
        <f t="shared" si="4"/>
        <v>228149.99798276369</v>
      </c>
      <c r="D63" s="4">
        <f t="shared" si="5"/>
        <v>193454.03574669146</v>
      </c>
      <c r="E63" s="4">
        <f t="shared" si="2"/>
        <v>421604.03372945514</v>
      </c>
      <c r="F63" s="4">
        <f t="shared" si="3"/>
        <v>91066545.157356903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x14ac:dyDescent="0.35">
      <c r="A64" s="7"/>
      <c r="B64" s="8" t="s">
        <v>59</v>
      </c>
      <c r="C64" s="4">
        <f t="shared" si="4"/>
        <v>227666.36289339696</v>
      </c>
      <c r="D64" s="4">
        <f t="shared" si="5"/>
        <v>193937.67083605818</v>
      </c>
      <c r="E64" s="4">
        <f t="shared" si="2"/>
        <v>421604.03372945514</v>
      </c>
      <c r="F64" s="4">
        <f t="shared" si="3"/>
        <v>90872607.486520842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x14ac:dyDescent="0.35">
      <c r="A65" s="7"/>
      <c r="B65" s="8" t="s">
        <v>60</v>
      </c>
      <c r="C65" s="4">
        <f t="shared" si="4"/>
        <v>227181.5187163068</v>
      </c>
      <c r="D65" s="4">
        <f t="shared" si="5"/>
        <v>194422.51501314834</v>
      </c>
      <c r="E65" s="4">
        <f t="shared" si="2"/>
        <v>421604.03372945514</v>
      </c>
      <c r="F65" s="4">
        <f t="shared" si="3"/>
        <v>90678184.971507698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x14ac:dyDescent="0.35">
      <c r="A66" s="7"/>
      <c r="B66" s="8" t="s">
        <v>61</v>
      </c>
      <c r="C66" s="4">
        <f t="shared" si="4"/>
        <v>226695.4624287739</v>
      </c>
      <c r="D66" s="4">
        <f t="shared" si="5"/>
        <v>194908.57130068124</v>
      </c>
      <c r="E66" s="4">
        <f t="shared" si="2"/>
        <v>421604.03372945514</v>
      </c>
      <c r="F66" s="4">
        <f t="shared" si="3"/>
        <v>90483276.400207013</v>
      </c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x14ac:dyDescent="0.35">
      <c r="A67" s="7"/>
      <c r="B67" s="8" t="s">
        <v>62</v>
      </c>
      <c r="C67" s="4">
        <f t="shared" si="4"/>
        <v>226208.19100052223</v>
      </c>
      <c r="D67" s="4">
        <f t="shared" si="5"/>
        <v>195395.84272893291</v>
      </c>
      <c r="E67" s="4">
        <f t="shared" si="2"/>
        <v>421604.03372945514</v>
      </c>
      <c r="F67" s="4">
        <f t="shared" si="3"/>
        <v>90287880.557478085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x14ac:dyDescent="0.35">
      <c r="A68" s="7"/>
      <c r="B68" s="8" t="s">
        <v>63</v>
      </c>
      <c r="C68" s="4">
        <f t="shared" si="4"/>
        <v>225719.70139369991</v>
      </c>
      <c r="D68" s="4">
        <f t="shared" si="5"/>
        <v>195884.33233575523</v>
      </c>
      <c r="E68" s="4">
        <f t="shared" si="2"/>
        <v>421604.03372945514</v>
      </c>
      <c r="F68" s="4">
        <f t="shared" si="3"/>
        <v>90091996.22514233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35">
      <c r="A69" s="7"/>
      <c r="B69" s="8" t="s">
        <v>64</v>
      </c>
      <c r="C69" s="4">
        <f t="shared" si="4"/>
        <v>225229.99056286053</v>
      </c>
      <c r="D69" s="4">
        <f t="shared" si="5"/>
        <v>196374.04316659461</v>
      </c>
      <c r="E69" s="4">
        <f t="shared" si="2"/>
        <v>421604.03372945514</v>
      </c>
      <c r="F69" s="4">
        <f t="shared" si="3"/>
        <v>89895622.181975737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x14ac:dyDescent="0.35">
      <c r="A70" s="7"/>
      <c r="B70" s="8" t="s">
        <v>65</v>
      </c>
      <c r="C70" s="4">
        <f t="shared" si="4"/>
        <v>224739.05545494403</v>
      </c>
      <c r="D70" s="4">
        <f t="shared" si="5"/>
        <v>196864.97827451112</v>
      </c>
      <c r="E70" s="4">
        <f t="shared" si="2"/>
        <v>421604.03372945514</v>
      </c>
      <c r="F70" s="4">
        <f t="shared" si="3"/>
        <v>89698757.203701228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x14ac:dyDescent="0.35">
      <c r="A71" s="7"/>
      <c r="B71" s="8" t="s">
        <v>66</v>
      </c>
      <c r="C71" s="4">
        <f t="shared" ref="C71:C134" si="6">E71-D71</f>
        <v>224246.89300925776</v>
      </c>
      <c r="D71" s="4">
        <f t="shared" ref="D71:D134" si="7">-PPMT($C$6/12,B71,$C$8,$C$5,0)</f>
        <v>197357.14072019738</v>
      </c>
      <c r="E71" s="4">
        <f t="shared" si="2"/>
        <v>421604.03372945514</v>
      </c>
      <c r="F71" s="4">
        <f t="shared" ref="F71:F134" si="8">F70-D71</f>
        <v>89501400.062981024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x14ac:dyDescent="0.35">
      <c r="A72" s="7"/>
      <c r="B72" s="8" t="s">
        <v>67</v>
      </c>
      <c r="C72" s="4">
        <f t="shared" si="6"/>
        <v>223753.50015745725</v>
      </c>
      <c r="D72" s="4">
        <f t="shared" si="7"/>
        <v>197850.53357199789</v>
      </c>
      <c r="E72" s="4">
        <f t="shared" si="2"/>
        <v>421604.03372945514</v>
      </c>
      <c r="F72" s="4">
        <f t="shared" si="8"/>
        <v>89303549.529409021</v>
      </c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x14ac:dyDescent="0.35">
      <c r="A73" s="7"/>
      <c r="B73" s="8" t="s">
        <v>68</v>
      </c>
      <c r="C73" s="4">
        <f t="shared" si="6"/>
        <v>223258.87382352725</v>
      </c>
      <c r="D73" s="4">
        <f t="shared" si="7"/>
        <v>198345.1599059279</v>
      </c>
      <c r="E73" s="4">
        <f t="shared" si="2"/>
        <v>421604.03372945514</v>
      </c>
      <c r="F73" s="4">
        <f t="shared" si="8"/>
        <v>89105204.369503096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x14ac:dyDescent="0.35">
      <c r="A74" s="7"/>
      <c r="B74" s="8" t="s">
        <v>69</v>
      </c>
      <c r="C74" s="4">
        <f t="shared" si="6"/>
        <v>222763.01092376243</v>
      </c>
      <c r="D74" s="4">
        <f t="shared" si="7"/>
        <v>198841.02280569272</v>
      </c>
      <c r="E74" s="4">
        <f t="shared" si="2"/>
        <v>421604.03372945514</v>
      </c>
      <c r="F74" s="4">
        <f t="shared" si="8"/>
        <v>88906363.346697405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x14ac:dyDescent="0.35">
      <c r="A75" s="7" t="s">
        <v>57</v>
      </c>
      <c r="B75" s="8" t="s">
        <v>71</v>
      </c>
      <c r="C75" s="4">
        <f t="shared" si="6"/>
        <v>222265.90836674822</v>
      </c>
      <c r="D75" s="4">
        <f t="shared" si="7"/>
        <v>199338.12536270692</v>
      </c>
      <c r="E75" s="4">
        <f t="shared" si="2"/>
        <v>421604.03372945514</v>
      </c>
      <c r="F75" s="4">
        <f t="shared" si="8"/>
        <v>88707025.221334696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x14ac:dyDescent="0.35">
      <c r="A76" s="7"/>
      <c r="B76" s="8" t="s">
        <v>72</v>
      </c>
      <c r="C76" s="4">
        <f t="shared" si="6"/>
        <v>221767.56305334147</v>
      </c>
      <c r="D76" s="4">
        <f t="shared" si="7"/>
        <v>199836.47067611368</v>
      </c>
      <c r="E76" s="4">
        <f t="shared" si="2"/>
        <v>421604.03372945514</v>
      </c>
      <c r="F76" s="4">
        <f t="shared" si="8"/>
        <v>88507188.750658587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35">
      <c r="A77" s="7"/>
      <c r="B77" s="8" t="s">
        <v>73</v>
      </c>
      <c r="C77" s="4">
        <f t="shared" si="6"/>
        <v>221267.97187665117</v>
      </c>
      <c r="D77" s="4">
        <f t="shared" si="7"/>
        <v>200336.06185280398</v>
      </c>
      <c r="E77" s="4">
        <f t="shared" si="2"/>
        <v>421604.03372945514</v>
      </c>
      <c r="F77" s="4">
        <f t="shared" si="8"/>
        <v>88306852.688805789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x14ac:dyDescent="0.35">
      <c r="A78" s="7"/>
      <c r="B78" s="8" t="s">
        <v>74</v>
      </c>
      <c r="C78" s="4">
        <f t="shared" si="6"/>
        <v>220767.13172201917</v>
      </c>
      <c r="D78" s="4">
        <f t="shared" si="7"/>
        <v>200836.90200743597</v>
      </c>
      <c r="E78" s="4">
        <f t="shared" si="2"/>
        <v>421604.03372945514</v>
      </c>
      <c r="F78" s="4">
        <f t="shared" si="8"/>
        <v>88106015.786798358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x14ac:dyDescent="0.35">
      <c r="A79" s="7"/>
      <c r="B79" s="8" t="s">
        <v>75</v>
      </c>
      <c r="C79" s="4">
        <f t="shared" si="6"/>
        <v>220265.03946700055</v>
      </c>
      <c r="D79" s="4">
        <f t="shared" si="7"/>
        <v>201338.99426245459</v>
      </c>
      <c r="E79" s="4">
        <f t="shared" si="2"/>
        <v>421604.03372945514</v>
      </c>
      <c r="F79" s="4">
        <f t="shared" si="8"/>
        <v>87904676.792535901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x14ac:dyDescent="0.35">
      <c r="A80" s="7"/>
      <c r="B80" s="8" t="s">
        <v>76</v>
      </c>
      <c r="C80" s="4">
        <f t="shared" si="6"/>
        <v>219761.69198134443</v>
      </c>
      <c r="D80" s="4">
        <f t="shared" si="7"/>
        <v>201842.34174811072</v>
      </c>
      <c r="E80" s="4">
        <f t="shared" ref="E80:E143" si="9">($C$5*($C$6/12)*(1+($C$6/12))^$C$8)/((1+($C$6/12))^$C$8-1)</f>
        <v>421604.03372945514</v>
      </c>
      <c r="F80" s="4">
        <f t="shared" si="8"/>
        <v>87702834.450787798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x14ac:dyDescent="0.35">
      <c r="A81" s="7"/>
      <c r="B81" s="8" t="s">
        <v>77</v>
      </c>
      <c r="C81" s="4">
        <f t="shared" si="6"/>
        <v>219257.08612697414</v>
      </c>
      <c r="D81" s="4">
        <f t="shared" si="7"/>
        <v>202346.947602481</v>
      </c>
      <c r="E81" s="4">
        <f t="shared" si="9"/>
        <v>421604.03372945514</v>
      </c>
      <c r="F81" s="4">
        <f t="shared" si="8"/>
        <v>87500487.503185317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x14ac:dyDescent="0.35">
      <c r="A82" s="7"/>
      <c r="B82" s="8" t="s">
        <v>78</v>
      </c>
      <c r="C82" s="4">
        <f t="shared" si="6"/>
        <v>218751.21875796796</v>
      </c>
      <c r="D82" s="4">
        <f t="shared" si="7"/>
        <v>202852.81497148718</v>
      </c>
      <c r="E82" s="4">
        <f t="shared" si="9"/>
        <v>421604.03372945514</v>
      </c>
      <c r="F82" s="4">
        <f t="shared" si="8"/>
        <v>87297634.688213825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x14ac:dyDescent="0.35">
      <c r="A83" s="7"/>
      <c r="B83" s="8" t="s">
        <v>79</v>
      </c>
      <c r="C83" s="4">
        <f t="shared" si="6"/>
        <v>218244.08672053923</v>
      </c>
      <c r="D83" s="4">
        <f t="shared" si="7"/>
        <v>203359.94700891591</v>
      </c>
      <c r="E83" s="4">
        <f t="shared" si="9"/>
        <v>421604.03372945514</v>
      </c>
      <c r="F83" s="4">
        <f t="shared" si="8"/>
        <v>87094274.741204903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x14ac:dyDescent="0.35">
      <c r="A84" s="7"/>
      <c r="B84" s="8" t="s">
        <v>80</v>
      </c>
      <c r="C84" s="4">
        <f t="shared" si="6"/>
        <v>217735.68685301696</v>
      </c>
      <c r="D84" s="4">
        <f t="shared" si="7"/>
        <v>203868.34687643818</v>
      </c>
      <c r="E84" s="4">
        <f t="shared" si="9"/>
        <v>421604.03372945514</v>
      </c>
      <c r="F84" s="4">
        <f t="shared" si="8"/>
        <v>86890406.39432846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x14ac:dyDescent="0.35">
      <c r="A85" s="7"/>
      <c r="B85" s="8" t="s">
        <v>81</v>
      </c>
      <c r="C85" s="4">
        <f t="shared" si="6"/>
        <v>217226.01598582586</v>
      </c>
      <c r="D85" s="4">
        <f t="shared" si="7"/>
        <v>204378.01774362929</v>
      </c>
      <c r="E85" s="4">
        <f t="shared" si="9"/>
        <v>421604.03372945514</v>
      </c>
      <c r="F85" s="4">
        <f t="shared" si="8"/>
        <v>86686028.376584828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x14ac:dyDescent="0.35">
      <c r="A86" s="7"/>
      <c r="B86" s="8" t="s">
        <v>82</v>
      </c>
      <c r="C86" s="4">
        <f t="shared" si="6"/>
        <v>216715.07094146678</v>
      </c>
      <c r="D86" s="4">
        <f t="shared" si="7"/>
        <v>204888.96278798836</v>
      </c>
      <c r="E86" s="4">
        <f t="shared" si="9"/>
        <v>421604.03372945514</v>
      </c>
      <c r="F86" s="4">
        <f t="shared" si="8"/>
        <v>86481139.413796842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5">
      <c r="A87" s="7" t="s">
        <v>70</v>
      </c>
      <c r="B87" s="8" t="s">
        <v>84</v>
      </c>
      <c r="C87" s="4">
        <f t="shared" si="6"/>
        <v>216202.84853449679</v>
      </c>
      <c r="D87" s="4">
        <f t="shared" si="7"/>
        <v>205401.18519495835</v>
      </c>
      <c r="E87" s="4">
        <f t="shared" si="9"/>
        <v>421604.03372945514</v>
      </c>
      <c r="F87" s="4">
        <f t="shared" si="8"/>
        <v>86275738.228601888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5">
      <c r="A88" s="7"/>
      <c r="B88" s="8" t="s">
        <v>85</v>
      </c>
      <c r="C88" s="4">
        <f t="shared" si="6"/>
        <v>215689.34557150942</v>
      </c>
      <c r="D88" s="4">
        <f t="shared" si="7"/>
        <v>205914.68815794573</v>
      </c>
      <c r="E88" s="4">
        <f t="shared" si="9"/>
        <v>421604.03372945514</v>
      </c>
      <c r="F88" s="4">
        <f t="shared" si="8"/>
        <v>86069823.540443942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5">
      <c r="A89" s="7"/>
      <c r="B89" s="8" t="s">
        <v>86</v>
      </c>
      <c r="C89" s="4">
        <f t="shared" si="6"/>
        <v>215174.55885111456</v>
      </c>
      <c r="D89" s="4">
        <f t="shared" si="7"/>
        <v>206429.47487834058</v>
      </c>
      <c r="E89" s="4">
        <f t="shared" si="9"/>
        <v>421604.03372945514</v>
      </c>
      <c r="F89" s="4">
        <f t="shared" si="8"/>
        <v>85863394.065565601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5">
      <c r="A90" s="7"/>
      <c r="B90" s="8" t="s">
        <v>87</v>
      </c>
      <c r="C90" s="4">
        <f t="shared" si="6"/>
        <v>214658.4851639187</v>
      </c>
      <c r="D90" s="4">
        <f t="shared" si="7"/>
        <v>206945.54856553645</v>
      </c>
      <c r="E90" s="4">
        <f t="shared" si="9"/>
        <v>421604.03372945514</v>
      </c>
      <c r="F90" s="4">
        <f t="shared" si="8"/>
        <v>85656448.517000064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5">
      <c r="A91" s="7"/>
      <c r="B91" s="8" t="s">
        <v>88</v>
      </c>
      <c r="C91" s="4">
        <f t="shared" si="6"/>
        <v>214141.12129250483</v>
      </c>
      <c r="D91" s="4">
        <f t="shared" si="7"/>
        <v>207462.91243695031</v>
      </c>
      <c r="E91" s="4">
        <f t="shared" si="9"/>
        <v>421604.03372945514</v>
      </c>
      <c r="F91" s="4">
        <f t="shared" si="8"/>
        <v>85448985.604563117</v>
      </c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5">
      <c r="A92" s="7"/>
      <c r="B92" s="8" t="s">
        <v>89</v>
      </c>
      <c r="C92" s="4">
        <f t="shared" si="6"/>
        <v>213622.46401141246</v>
      </c>
      <c r="D92" s="4">
        <f t="shared" si="7"/>
        <v>207981.56971804268</v>
      </c>
      <c r="E92" s="4">
        <f t="shared" si="9"/>
        <v>421604.03372945514</v>
      </c>
      <c r="F92" s="4">
        <f t="shared" si="8"/>
        <v>85241004.034845069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5">
      <c r="A93" s="7"/>
      <c r="B93" s="8" t="s">
        <v>90</v>
      </c>
      <c r="C93" s="4">
        <f t="shared" si="6"/>
        <v>213102.51008711738</v>
      </c>
      <c r="D93" s="4">
        <f t="shared" si="7"/>
        <v>208501.52364233776</v>
      </c>
      <c r="E93" s="4">
        <f t="shared" si="9"/>
        <v>421604.03372945514</v>
      </c>
      <c r="F93" s="4">
        <f t="shared" si="8"/>
        <v>85032502.511202738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5">
      <c r="A94" s="7"/>
      <c r="B94" s="8" t="s">
        <v>91</v>
      </c>
      <c r="C94" s="4">
        <f t="shared" si="6"/>
        <v>212581.25627801151</v>
      </c>
      <c r="D94" s="4">
        <f t="shared" si="7"/>
        <v>209022.77745144363</v>
      </c>
      <c r="E94" s="4">
        <f t="shared" si="9"/>
        <v>421604.03372945514</v>
      </c>
      <c r="F94" s="4">
        <f t="shared" si="8"/>
        <v>84823479.733751297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5">
      <c r="A95" s="7"/>
      <c r="B95" s="8" t="s">
        <v>92</v>
      </c>
      <c r="C95" s="4">
        <f t="shared" si="6"/>
        <v>212058.69933438289</v>
      </c>
      <c r="D95" s="4">
        <f t="shared" si="7"/>
        <v>209545.33439507225</v>
      </c>
      <c r="E95" s="4">
        <f t="shared" si="9"/>
        <v>421604.03372945514</v>
      </c>
      <c r="F95" s="4">
        <f t="shared" si="8"/>
        <v>84613934.399356231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5">
      <c r="A96" s="7"/>
      <c r="B96" s="8" t="s">
        <v>93</v>
      </c>
      <c r="C96" s="4">
        <f t="shared" si="6"/>
        <v>211534.83599839523</v>
      </c>
      <c r="D96" s="4">
        <f t="shared" si="7"/>
        <v>210069.19773105992</v>
      </c>
      <c r="E96" s="4">
        <f t="shared" si="9"/>
        <v>421604.03372945514</v>
      </c>
      <c r="F96" s="4">
        <f t="shared" si="8"/>
        <v>84403865.201625168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5">
      <c r="A97" s="7"/>
      <c r="B97" s="8" t="s">
        <v>94</v>
      </c>
      <c r="C97" s="4">
        <f t="shared" si="6"/>
        <v>211009.66300406758</v>
      </c>
      <c r="D97" s="4">
        <f t="shared" si="7"/>
        <v>210594.37072538756</v>
      </c>
      <c r="E97" s="4">
        <f t="shared" si="9"/>
        <v>421604.03372945514</v>
      </c>
      <c r="F97" s="4">
        <f t="shared" si="8"/>
        <v>84193270.830899775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5">
      <c r="A98" s="7"/>
      <c r="B98" s="8" t="s">
        <v>95</v>
      </c>
      <c r="C98" s="4">
        <f t="shared" si="6"/>
        <v>210483.17707725411</v>
      </c>
      <c r="D98" s="4">
        <f t="shared" si="7"/>
        <v>211120.85665220104</v>
      </c>
      <c r="E98" s="4">
        <f t="shared" si="9"/>
        <v>421604.03372945514</v>
      </c>
      <c r="F98" s="4">
        <f t="shared" si="8"/>
        <v>83982149.974247575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5">
      <c r="A99" s="7" t="s">
        <v>83</v>
      </c>
      <c r="B99" s="8" t="s">
        <v>97</v>
      </c>
      <c r="C99" s="4">
        <f t="shared" si="6"/>
        <v>209955.37493562361</v>
      </c>
      <c r="D99" s="4">
        <f t="shared" si="7"/>
        <v>211648.65879383154</v>
      </c>
      <c r="E99" s="4">
        <f t="shared" si="9"/>
        <v>421604.03372945514</v>
      </c>
      <c r="F99" s="4">
        <f t="shared" si="8"/>
        <v>83770501.315453738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5">
      <c r="A100" s="7"/>
      <c r="B100" s="8" t="s">
        <v>98</v>
      </c>
      <c r="C100" s="4">
        <f t="shared" si="6"/>
        <v>209426.25328863904</v>
      </c>
      <c r="D100" s="4">
        <f t="shared" si="7"/>
        <v>212177.7804408161</v>
      </c>
      <c r="E100" s="4">
        <f t="shared" si="9"/>
        <v>421604.03372945514</v>
      </c>
      <c r="F100" s="4">
        <f t="shared" si="8"/>
        <v>83558323.535012916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5">
      <c r="A101" s="7"/>
      <c r="B101" s="8" t="s">
        <v>99</v>
      </c>
      <c r="C101" s="4">
        <f t="shared" si="6"/>
        <v>208895.80883753701</v>
      </c>
      <c r="D101" s="4">
        <f t="shared" si="7"/>
        <v>212708.22489191813</v>
      </c>
      <c r="E101" s="4">
        <f t="shared" si="9"/>
        <v>421604.03372945514</v>
      </c>
      <c r="F101" s="4">
        <f t="shared" si="8"/>
        <v>83345615.310121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5">
      <c r="A102" s="7"/>
      <c r="B102" s="8" t="s">
        <v>100</v>
      </c>
      <c r="C102" s="4">
        <f t="shared" si="6"/>
        <v>208364.03827530719</v>
      </c>
      <c r="D102" s="4">
        <f t="shared" si="7"/>
        <v>213239.99545414795</v>
      </c>
      <c r="E102" s="4">
        <f t="shared" si="9"/>
        <v>421604.03372945514</v>
      </c>
      <c r="F102" s="4">
        <f t="shared" si="8"/>
        <v>83132375.314666852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5">
      <c r="A103" s="7"/>
      <c r="B103" s="8" t="s">
        <v>101</v>
      </c>
      <c r="C103" s="4">
        <f t="shared" si="6"/>
        <v>207830.93828667182</v>
      </c>
      <c r="D103" s="4">
        <f t="shared" si="7"/>
        <v>213773.09544278332</v>
      </c>
      <c r="E103" s="4">
        <f t="shared" si="9"/>
        <v>421604.03372945514</v>
      </c>
      <c r="F103" s="4">
        <f t="shared" si="8"/>
        <v>82918602.219224066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5">
      <c r="A104" s="7"/>
      <c r="B104" s="8" t="s">
        <v>102</v>
      </c>
      <c r="C104" s="4">
        <f t="shared" si="6"/>
        <v>207296.50554806486</v>
      </c>
      <c r="D104" s="4">
        <f t="shared" si="7"/>
        <v>214307.52818139028</v>
      </c>
      <c r="E104" s="4">
        <f t="shared" si="9"/>
        <v>421604.03372945514</v>
      </c>
      <c r="F104" s="4">
        <f t="shared" si="8"/>
        <v>82704294.691042677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5">
      <c r="A105" s="7"/>
      <c r="B105" s="8" t="s">
        <v>103</v>
      </c>
      <c r="C105" s="4">
        <f t="shared" si="6"/>
        <v>206760.73672761134</v>
      </c>
      <c r="D105" s="4">
        <f t="shared" si="7"/>
        <v>214843.29700184381</v>
      </c>
      <c r="E105" s="4">
        <f t="shared" si="9"/>
        <v>421604.03372945514</v>
      </c>
      <c r="F105" s="4">
        <f t="shared" si="8"/>
        <v>82489451.394040838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5">
      <c r="A106" s="7"/>
      <c r="B106" s="8" t="s">
        <v>104</v>
      </c>
      <c r="C106" s="4">
        <f t="shared" si="6"/>
        <v>206223.6284851068</v>
      </c>
      <c r="D106" s="4">
        <f t="shared" si="7"/>
        <v>215380.40524434834</v>
      </c>
      <c r="E106" s="4">
        <f t="shared" si="9"/>
        <v>421604.03372945514</v>
      </c>
      <c r="F106" s="4">
        <f t="shared" si="8"/>
        <v>82274070.988796487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5">
      <c r="A107" s="7"/>
      <c r="B107" s="8" t="s">
        <v>105</v>
      </c>
      <c r="C107" s="4">
        <f t="shared" si="6"/>
        <v>205685.17747199591</v>
      </c>
      <c r="D107" s="4">
        <f t="shared" si="7"/>
        <v>215918.85625745924</v>
      </c>
      <c r="E107" s="4">
        <f t="shared" si="9"/>
        <v>421604.03372945514</v>
      </c>
      <c r="F107" s="4">
        <f t="shared" si="8"/>
        <v>82058152.132539034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5">
      <c r="A108" s="7"/>
      <c r="B108" s="8" t="s">
        <v>106</v>
      </c>
      <c r="C108" s="4">
        <f t="shared" si="6"/>
        <v>205145.38033135224</v>
      </c>
      <c r="D108" s="4">
        <f t="shared" si="7"/>
        <v>216458.65339810291</v>
      </c>
      <c r="E108" s="4">
        <f t="shared" si="9"/>
        <v>421604.03372945514</v>
      </c>
      <c r="F108" s="4">
        <f t="shared" si="8"/>
        <v>81841693.479140937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5">
      <c r="A109" s="7"/>
      <c r="B109" s="8" t="s">
        <v>107</v>
      </c>
      <c r="C109" s="4">
        <f t="shared" si="6"/>
        <v>204604.23369785701</v>
      </c>
      <c r="D109" s="4">
        <f t="shared" si="7"/>
        <v>216999.80003159813</v>
      </c>
      <c r="E109" s="4">
        <f t="shared" si="9"/>
        <v>421604.03372945514</v>
      </c>
      <c r="F109" s="4">
        <f t="shared" si="8"/>
        <v>81624693.679109335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5">
      <c r="A110" s="7"/>
      <c r="B110" s="8" t="s">
        <v>108</v>
      </c>
      <c r="C110" s="4">
        <f t="shared" si="6"/>
        <v>204061.73419777805</v>
      </c>
      <c r="D110" s="4">
        <f t="shared" si="7"/>
        <v>217542.2995316771</v>
      </c>
      <c r="E110" s="4">
        <f t="shared" si="9"/>
        <v>421604.03372945514</v>
      </c>
      <c r="F110" s="4">
        <f t="shared" si="8"/>
        <v>81407151.379577652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5">
      <c r="A111" s="7" t="s">
        <v>96</v>
      </c>
      <c r="B111" s="8" t="s">
        <v>110</v>
      </c>
      <c r="C111" s="4">
        <f t="shared" si="6"/>
        <v>203517.87844894882</v>
      </c>
      <c r="D111" s="4">
        <f t="shared" si="7"/>
        <v>218086.15528050633</v>
      </c>
      <c r="E111" s="4">
        <f t="shared" si="9"/>
        <v>421604.03372945514</v>
      </c>
      <c r="F111" s="4">
        <f t="shared" si="8"/>
        <v>81189065.224297151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5">
      <c r="A112" s="7"/>
      <c r="B112" s="8" t="s">
        <v>111</v>
      </c>
      <c r="C112" s="4">
        <f t="shared" si="6"/>
        <v>202972.66306074752</v>
      </c>
      <c r="D112" s="4">
        <f t="shared" si="7"/>
        <v>218631.37066870762</v>
      </c>
      <c r="E112" s="4">
        <f t="shared" si="9"/>
        <v>421604.03372945514</v>
      </c>
      <c r="F112" s="4">
        <f t="shared" si="8"/>
        <v>80970433.853628442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5">
      <c r="A113" s="7"/>
      <c r="B113" s="8" t="s">
        <v>112</v>
      </c>
      <c r="C113" s="4">
        <f t="shared" si="6"/>
        <v>202426.08463407581</v>
      </c>
      <c r="D113" s="4">
        <f t="shared" si="7"/>
        <v>219177.94909537933</v>
      </c>
      <c r="E113" s="4">
        <f t="shared" si="9"/>
        <v>421604.03372945514</v>
      </c>
      <c r="F113" s="4">
        <f t="shared" si="8"/>
        <v>80751255.904533058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5">
      <c r="A114" s="7"/>
      <c r="B114" s="8" t="s">
        <v>113</v>
      </c>
      <c r="C114" s="4">
        <f t="shared" si="6"/>
        <v>201878.13976133734</v>
      </c>
      <c r="D114" s="4">
        <f t="shared" si="7"/>
        <v>219725.8939681178</v>
      </c>
      <c r="E114" s="4">
        <f t="shared" si="9"/>
        <v>421604.03372945514</v>
      </c>
      <c r="F114" s="4">
        <f t="shared" si="8"/>
        <v>80531530.010564938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5">
      <c r="A115" s="7"/>
      <c r="B115" s="8" t="s">
        <v>114</v>
      </c>
      <c r="C115" s="4">
        <f t="shared" si="6"/>
        <v>201328.82502641703</v>
      </c>
      <c r="D115" s="4">
        <f t="shared" si="7"/>
        <v>220275.20870303811</v>
      </c>
      <c r="E115" s="4">
        <f t="shared" si="9"/>
        <v>421604.03372945514</v>
      </c>
      <c r="F115" s="4">
        <f t="shared" si="8"/>
        <v>80311254.801861897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5">
      <c r="A116" s="7"/>
      <c r="B116" s="8" t="s">
        <v>115</v>
      </c>
      <c r="C116" s="4">
        <f t="shared" si="6"/>
        <v>200778.13700465939</v>
      </c>
      <c r="D116" s="4">
        <f t="shared" si="7"/>
        <v>220825.89672479575</v>
      </c>
      <c r="E116" s="4">
        <f t="shared" si="9"/>
        <v>421604.03372945514</v>
      </c>
      <c r="F116" s="4">
        <f t="shared" si="8"/>
        <v>80090428.905137107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5">
      <c r="A117" s="7"/>
      <c r="B117" s="8" t="s">
        <v>116</v>
      </c>
      <c r="C117" s="4">
        <f t="shared" si="6"/>
        <v>200226.07226284742</v>
      </c>
      <c r="D117" s="4">
        <f t="shared" si="7"/>
        <v>221377.96146660773</v>
      </c>
      <c r="E117" s="4">
        <f t="shared" si="9"/>
        <v>421604.03372945514</v>
      </c>
      <c r="F117" s="4">
        <f t="shared" si="8"/>
        <v>79869050.943670496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5">
      <c r="A118" s="7"/>
      <c r="B118" s="8" t="s">
        <v>117</v>
      </c>
      <c r="C118" s="4">
        <f t="shared" si="6"/>
        <v>199672.62735918094</v>
      </c>
      <c r="D118" s="4">
        <f t="shared" si="7"/>
        <v>221931.4063702742</v>
      </c>
      <c r="E118" s="4">
        <f t="shared" si="9"/>
        <v>421604.03372945514</v>
      </c>
      <c r="F118" s="4">
        <f t="shared" si="8"/>
        <v>79647119.537300229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5">
      <c r="A119" s="7"/>
      <c r="B119" s="8" t="s">
        <v>118</v>
      </c>
      <c r="C119" s="4">
        <f t="shared" si="6"/>
        <v>199117.79884325527</v>
      </c>
      <c r="D119" s="4">
        <f t="shared" si="7"/>
        <v>222486.23488619988</v>
      </c>
      <c r="E119" s="4">
        <f t="shared" si="9"/>
        <v>421604.03372945514</v>
      </c>
      <c r="F119" s="4">
        <f t="shared" si="8"/>
        <v>79424633.30241403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5">
      <c r="A120" s="7"/>
      <c r="B120" s="8" t="s">
        <v>119</v>
      </c>
      <c r="C120" s="4">
        <f t="shared" si="6"/>
        <v>198561.58325603974</v>
      </c>
      <c r="D120" s="4">
        <f t="shared" si="7"/>
        <v>223042.4504734154</v>
      </c>
      <c r="E120" s="4">
        <f t="shared" si="9"/>
        <v>421604.03372945514</v>
      </c>
      <c r="F120" s="4">
        <f t="shared" si="8"/>
        <v>79201590.851940617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5">
      <c r="A121" s="7"/>
      <c r="B121" s="8" t="s">
        <v>120</v>
      </c>
      <c r="C121" s="4">
        <f t="shared" si="6"/>
        <v>198003.97712985621</v>
      </c>
      <c r="D121" s="4">
        <f t="shared" si="7"/>
        <v>223600.05659959893</v>
      </c>
      <c r="E121" s="4">
        <f t="shared" si="9"/>
        <v>421604.03372945514</v>
      </c>
      <c r="F121" s="4">
        <f t="shared" si="8"/>
        <v>78977990.795341015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5">
      <c r="A122" s="7"/>
      <c r="B122" s="8" t="s">
        <v>121</v>
      </c>
      <c r="C122" s="4">
        <f t="shared" si="6"/>
        <v>197444.97698835723</v>
      </c>
      <c r="D122" s="4">
        <f t="shared" si="7"/>
        <v>224159.05674109791</v>
      </c>
      <c r="E122" s="4">
        <f t="shared" si="9"/>
        <v>421604.03372945514</v>
      </c>
      <c r="F122" s="4">
        <f t="shared" si="8"/>
        <v>78753831.738599911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5">
      <c r="A123" s="7" t="s">
        <v>109</v>
      </c>
      <c r="B123" s="8" t="s">
        <v>123</v>
      </c>
      <c r="C123" s="4">
        <f t="shared" si="6"/>
        <v>196884.57934650444</v>
      </c>
      <c r="D123" s="4">
        <f t="shared" si="7"/>
        <v>224719.4543829507</v>
      </c>
      <c r="E123" s="4">
        <f t="shared" si="9"/>
        <v>421604.03372945514</v>
      </c>
      <c r="F123" s="4">
        <f t="shared" si="8"/>
        <v>78529112.284216955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5">
      <c r="A124" s="7"/>
      <c r="B124" s="8" t="s">
        <v>124</v>
      </c>
      <c r="C124" s="4">
        <f t="shared" si="6"/>
        <v>196322.78071054709</v>
      </c>
      <c r="D124" s="4">
        <f t="shared" si="7"/>
        <v>225281.25301890806</v>
      </c>
      <c r="E124" s="4">
        <f t="shared" si="9"/>
        <v>421604.03372945514</v>
      </c>
      <c r="F124" s="4">
        <f t="shared" si="8"/>
        <v>78303831.031198055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5">
      <c r="A125" s="7"/>
      <c r="B125" s="8" t="s">
        <v>125</v>
      </c>
      <c r="C125" s="4">
        <f t="shared" si="6"/>
        <v>195759.57757799982</v>
      </c>
      <c r="D125" s="4">
        <f t="shared" si="7"/>
        <v>225844.45615145532</v>
      </c>
      <c r="E125" s="4">
        <f t="shared" si="9"/>
        <v>421604.03372945514</v>
      </c>
      <c r="F125" s="4">
        <f t="shared" si="8"/>
        <v>78077986.575046599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5">
      <c r="A126" s="7"/>
      <c r="B126" s="8" t="s">
        <v>126</v>
      </c>
      <c r="C126" s="4">
        <f t="shared" si="6"/>
        <v>195194.96643762119</v>
      </c>
      <c r="D126" s="4">
        <f t="shared" si="7"/>
        <v>226409.06729183396</v>
      </c>
      <c r="E126" s="4">
        <f t="shared" si="9"/>
        <v>421604.03372945514</v>
      </c>
      <c r="F126" s="4">
        <f t="shared" si="8"/>
        <v>77851577.507754758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5">
      <c r="A127" s="7"/>
      <c r="B127" s="8" t="s">
        <v>127</v>
      </c>
      <c r="C127" s="4">
        <f t="shared" si="6"/>
        <v>194628.9437693916</v>
      </c>
      <c r="D127" s="4">
        <f t="shared" si="7"/>
        <v>226975.08996006355</v>
      </c>
      <c r="E127" s="4">
        <f t="shared" si="9"/>
        <v>421604.03372945514</v>
      </c>
      <c r="F127" s="4">
        <f t="shared" si="8"/>
        <v>77624602.41779469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5">
      <c r="A128" s="7"/>
      <c r="B128" s="8" t="s">
        <v>128</v>
      </c>
      <c r="C128" s="4">
        <f t="shared" si="6"/>
        <v>194061.50604449146</v>
      </c>
      <c r="D128" s="4">
        <f t="shared" si="7"/>
        <v>227542.52768496369</v>
      </c>
      <c r="E128" s="4">
        <f t="shared" si="9"/>
        <v>421604.03372945514</v>
      </c>
      <c r="F128" s="4">
        <f t="shared" si="8"/>
        <v>77397059.890109733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5">
      <c r="A129" s="7"/>
      <c r="B129" s="8" t="s">
        <v>129</v>
      </c>
      <c r="C129" s="4">
        <f t="shared" si="6"/>
        <v>193492.64972527901</v>
      </c>
      <c r="D129" s="4">
        <f t="shared" si="7"/>
        <v>228111.38400417613</v>
      </c>
      <c r="E129" s="4">
        <f t="shared" si="9"/>
        <v>421604.03372945514</v>
      </c>
      <c r="F129" s="4">
        <f t="shared" si="8"/>
        <v>77168948.506105557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5">
      <c r="A130" s="7"/>
      <c r="B130" s="8" t="s">
        <v>130</v>
      </c>
      <c r="C130" s="4">
        <f t="shared" si="6"/>
        <v>192922.37126526859</v>
      </c>
      <c r="D130" s="4">
        <f t="shared" si="7"/>
        <v>228681.66246418655</v>
      </c>
      <c r="E130" s="4">
        <f t="shared" si="9"/>
        <v>421604.03372945514</v>
      </c>
      <c r="F130" s="4">
        <f t="shared" si="8"/>
        <v>76940266.843641371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5">
      <c r="A131" s="7"/>
      <c r="B131" s="8" t="s">
        <v>131</v>
      </c>
      <c r="C131" s="4">
        <f t="shared" si="6"/>
        <v>192350.66710910812</v>
      </c>
      <c r="D131" s="4">
        <f t="shared" si="7"/>
        <v>229253.36662034702</v>
      </c>
      <c r="E131" s="4">
        <f t="shared" si="9"/>
        <v>421604.03372945514</v>
      </c>
      <c r="F131" s="4">
        <f t="shared" si="8"/>
        <v>76711013.477021024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5">
      <c r="A132" s="7"/>
      <c r="B132" s="8" t="s">
        <v>132</v>
      </c>
      <c r="C132" s="4">
        <f t="shared" si="6"/>
        <v>191777.53369255725</v>
      </c>
      <c r="D132" s="4">
        <f t="shared" si="7"/>
        <v>229826.50003689789</v>
      </c>
      <c r="E132" s="4">
        <f t="shared" si="9"/>
        <v>421604.03372945514</v>
      </c>
      <c r="F132" s="4">
        <f t="shared" si="8"/>
        <v>76481186.976984128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5">
      <c r="A133" s="7"/>
      <c r="B133" s="8" t="s">
        <v>133</v>
      </c>
      <c r="C133" s="4">
        <f t="shared" si="6"/>
        <v>191202.96744246501</v>
      </c>
      <c r="D133" s="4">
        <f t="shared" si="7"/>
        <v>230401.06628699013</v>
      </c>
      <c r="E133" s="4">
        <f t="shared" si="9"/>
        <v>421604.03372945514</v>
      </c>
      <c r="F133" s="4">
        <f t="shared" si="8"/>
        <v>76250785.910697132</v>
      </c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5">
      <c r="A134" s="7"/>
      <c r="B134" s="8" t="s">
        <v>134</v>
      </c>
      <c r="C134" s="4">
        <f t="shared" si="6"/>
        <v>190626.96477674754</v>
      </c>
      <c r="D134" s="4">
        <f t="shared" si="7"/>
        <v>230977.0689527076</v>
      </c>
      <c r="E134" s="4">
        <f t="shared" si="9"/>
        <v>421604.03372945514</v>
      </c>
      <c r="F134" s="4">
        <f t="shared" si="8"/>
        <v>76019808.841744423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5">
      <c r="A135" s="7" t="s">
        <v>122</v>
      </c>
      <c r="B135" s="8" t="s">
        <v>136</v>
      </c>
      <c r="C135" s="4">
        <f t="shared" ref="C135:C198" si="10">E135-D135</f>
        <v>190049.52210436575</v>
      </c>
      <c r="D135" s="4">
        <f t="shared" ref="D135:D198" si="11">-PPMT($C$6/12,B135,$C$8,$C$5,0)</f>
        <v>231554.51162508939</v>
      </c>
      <c r="E135" s="4">
        <f t="shared" si="9"/>
        <v>421604.03372945514</v>
      </c>
      <c r="F135" s="4">
        <f t="shared" ref="F135:F198" si="12">F134-D135</f>
        <v>75788254.330119327</v>
      </c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5">
      <c r="A136" s="7"/>
      <c r="B136" s="8" t="s">
        <v>137</v>
      </c>
      <c r="C136" s="4">
        <f t="shared" si="10"/>
        <v>189470.635825303</v>
      </c>
      <c r="D136" s="4">
        <f t="shared" si="11"/>
        <v>232133.39790415214</v>
      </c>
      <c r="E136" s="4">
        <f t="shared" si="9"/>
        <v>421604.03372945514</v>
      </c>
      <c r="F136" s="4">
        <f t="shared" si="12"/>
        <v>75556120.932215169</v>
      </c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5">
      <c r="A137" s="7"/>
      <c r="B137" s="8" t="s">
        <v>138</v>
      </c>
      <c r="C137" s="4">
        <f t="shared" si="10"/>
        <v>188890.30233054265</v>
      </c>
      <c r="D137" s="4">
        <f t="shared" si="11"/>
        <v>232713.7313989125</v>
      </c>
      <c r="E137" s="4">
        <f t="shared" si="9"/>
        <v>421604.03372945514</v>
      </c>
      <c r="F137" s="4">
        <f t="shared" si="12"/>
        <v>75323407.200816259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5">
      <c r="A138" s="7"/>
      <c r="B138" s="8" t="s">
        <v>139</v>
      </c>
      <c r="C138" s="4">
        <f t="shared" si="10"/>
        <v>188308.51800204537</v>
      </c>
      <c r="D138" s="4">
        <f t="shared" si="11"/>
        <v>233295.51572740977</v>
      </c>
      <c r="E138" s="4">
        <f t="shared" si="9"/>
        <v>421604.03372945514</v>
      </c>
      <c r="F138" s="4">
        <f t="shared" si="12"/>
        <v>75090111.685088843</v>
      </c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5">
      <c r="A139" s="7"/>
      <c r="B139" s="8" t="s">
        <v>140</v>
      </c>
      <c r="C139" s="4">
        <f t="shared" si="10"/>
        <v>187725.27921272683</v>
      </c>
      <c r="D139" s="4">
        <f t="shared" si="11"/>
        <v>233878.75451672831</v>
      </c>
      <c r="E139" s="4">
        <f t="shared" si="9"/>
        <v>421604.03372945514</v>
      </c>
      <c r="F139" s="4">
        <f t="shared" si="12"/>
        <v>74856232.930572107</v>
      </c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5">
      <c r="A140" s="7"/>
      <c r="B140" s="8" t="s">
        <v>141</v>
      </c>
      <c r="C140" s="4">
        <f t="shared" si="10"/>
        <v>187140.58232643505</v>
      </c>
      <c r="D140" s="4">
        <f t="shared" si="11"/>
        <v>234463.4514030201</v>
      </c>
      <c r="E140" s="4">
        <f t="shared" si="9"/>
        <v>421604.03372945514</v>
      </c>
      <c r="F140" s="4">
        <f t="shared" si="12"/>
        <v>74621769.479169086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5">
      <c r="A141" s="7"/>
      <c r="B141" s="8" t="s">
        <v>142</v>
      </c>
      <c r="C141" s="4">
        <f t="shared" si="10"/>
        <v>186554.42369792744</v>
      </c>
      <c r="D141" s="4">
        <f t="shared" si="11"/>
        <v>235049.6100315277</v>
      </c>
      <c r="E141" s="4">
        <f t="shared" si="9"/>
        <v>421604.03372945514</v>
      </c>
      <c r="F141" s="4">
        <f t="shared" si="12"/>
        <v>74386719.869137555</v>
      </c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5">
      <c r="A142" s="7"/>
      <c r="B142" s="8" t="s">
        <v>143</v>
      </c>
      <c r="C142" s="4">
        <f t="shared" si="10"/>
        <v>185966.79967284866</v>
      </c>
      <c r="D142" s="4">
        <f t="shared" si="11"/>
        <v>235637.23405660648</v>
      </c>
      <c r="E142" s="4">
        <f t="shared" si="9"/>
        <v>421604.03372945514</v>
      </c>
      <c r="F142" s="4">
        <f t="shared" si="12"/>
        <v>74151082.635080948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5">
      <c r="A143" s="7"/>
      <c r="B143" s="8" t="s">
        <v>144</v>
      </c>
      <c r="C143" s="4">
        <f t="shared" si="10"/>
        <v>185377.70658770713</v>
      </c>
      <c r="D143" s="4">
        <f t="shared" si="11"/>
        <v>236226.32714174801</v>
      </c>
      <c r="E143" s="4">
        <f t="shared" si="9"/>
        <v>421604.03372945514</v>
      </c>
      <c r="F143" s="4">
        <f t="shared" si="12"/>
        <v>73914856.307939202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5">
      <c r="A144" s="7"/>
      <c r="B144" s="8" t="s">
        <v>145</v>
      </c>
      <c r="C144" s="4">
        <f t="shared" si="10"/>
        <v>184787.14076985276</v>
      </c>
      <c r="D144" s="4">
        <f t="shared" si="11"/>
        <v>236816.89295960238</v>
      </c>
      <c r="E144" s="4">
        <f t="shared" ref="E144:E207" si="13">($C$5*($C$6/12)*(1+($C$6/12))^$C$8)/((1+($C$6/12))^$C$8-1)</f>
        <v>421604.03372945514</v>
      </c>
      <c r="F144" s="4">
        <f t="shared" si="12"/>
        <v>73678039.414979592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5">
      <c r="A145" s="7"/>
      <c r="B145" s="8" t="s">
        <v>146</v>
      </c>
      <c r="C145" s="4">
        <f t="shared" si="10"/>
        <v>184195.09853745374</v>
      </c>
      <c r="D145" s="4">
        <f t="shared" si="11"/>
        <v>237408.9351920014</v>
      </c>
      <c r="E145" s="4">
        <f t="shared" si="13"/>
        <v>421604.03372945514</v>
      </c>
      <c r="F145" s="4">
        <f t="shared" si="12"/>
        <v>73440630.479787588</v>
      </c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5">
      <c r="A146" s="7"/>
      <c r="B146" s="8" t="s">
        <v>147</v>
      </c>
      <c r="C146" s="4">
        <f t="shared" si="10"/>
        <v>183601.57619947378</v>
      </c>
      <c r="D146" s="4">
        <f t="shared" si="11"/>
        <v>238002.45752998136</v>
      </c>
      <c r="E146" s="4">
        <f t="shared" si="13"/>
        <v>421604.03372945514</v>
      </c>
      <c r="F146" s="4">
        <f t="shared" si="12"/>
        <v>73202628.022257611</v>
      </c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5">
      <c r="A147" s="7" t="s">
        <v>135</v>
      </c>
      <c r="B147" s="8" t="s">
        <v>149</v>
      </c>
      <c r="C147" s="4">
        <f t="shared" si="10"/>
        <v>183006.57005564883</v>
      </c>
      <c r="D147" s="4">
        <f t="shared" si="11"/>
        <v>238597.46367380631</v>
      </c>
      <c r="E147" s="4">
        <f t="shared" si="13"/>
        <v>421604.03372945514</v>
      </c>
      <c r="F147" s="4">
        <f t="shared" si="12"/>
        <v>72964030.558583811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5">
      <c r="A148" s="7"/>
      <c r="B148" s="8" t="s">
        <v>150</v>
      </c>
      <c r="C148" s="4">
        <f t="shared" si="10"/>
        <v>182410.07639646425</v>
      </c>
      <c r="D148" s="4">
        <f t="shared" si="11"/>
        <v>239193.95733299089</v>
      </c>
      <c r="E148" s="4">
        <f t="shared" si="13"/>
        <v>421604.03372945514</v>
      </c>
      <c r="F148" s="4">
        <f t="shared" si="12"/>
        <v>72724836.601250827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5">
      <c r="A149" s="7"/>
      <c r="B149" s="8" t="s">
        <v>151</v>
      </c>
      <c r="C149" s="4">
        <f t="shared" si="10"/>
        <v>181812.09150313184</v>
      </c>
      <c r="D149" s="4">
        <f t="shared" si="11"/>
        <v>239791.9422263233</v>
      </c>
      <c r="E149" s="4">
        <f t="shared" si="13"/>
        <v>421604.03372945514</v>
      </c>
      <c r="F149" s="4">
        <f t="shared" si="12"/>
        <v>72485044.659024507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5">
      <c r="A150" s="7"/>
      <c r="B150" s="8" t="s">
        <v>152</v>
      </c>
      <c r="C150" s="4">
        <f t="shared" si="10"/>
        <v>181212.61164756599</v>
      </c>
      <c r="D150" s="4">
        <f t="shared" si="11"/>
        <v>240391.42208188915</v>
      </c>
      <c r="E150" s="4">
        <f t="shared" si="13"/>
        <v>421604.03372945514</v>
      </c>
      <c r="F150" s="4">
        <f t="shared" si="12"/>
        <v>72244653.236942619</v>
      </c>
    </row>
    <row r="151" spans="1:17" x14ac:dyDescent="0.35">
      <c r="A151" s="7"/>
      <c r="B151" s="8" t="s">
        <v>153</v>
      </c>
      <c r="C151" s="4">
        <f t="shared" si="10"/>
        <v>180611.63309236127</v>
      </c>
      <c r="D151" s="4">
        <f t="shared" si="11"/>
        <v>240992.40063709387</v>
      </c>
      <c r="E151" s="4">
        <f t="shared" si="13"/>
        <v>421604.03372945514</v>
      </c>
      <c r="F151" s="4">
        <f t="shared" si="12"/>
        <v>72003660.836305529</v>
      </c>
    </row>
    <row r="152" spans="1:17" x14ac:dyDescent="0.35">
      <c r="A152" s="7"/>
      <c r="B152" s="8" t="s">
        <v>154</v>
      </c>
      <c r="C152" s="4">
        <f t="shared" si="10"/>
        <v>180009.15209076859</v>
      </c>
      <c r="D152" s="4">
        <f t="shared" si="11"/>
        <v>241594.88163868655</v>
      </c>
      <c r="E152" s="4">
        <f t="shared" si="13"/>
        <v>421604.03372945514</v>
      </c>
      <c r="F152" s="4">
        <f t="shared" si="12"/>
        <v>71762065.954666838</v>
      </c>
    </row>
    <row r="153" spans="1:17" x14ac:dyDescent="0.35">
      <c r="A153" s="7"/>
      <c r="B153" s="8" t="s">
        <v>155</v>
      </c>
      <c r="C153" s="4">
        <f t="shared" si="10"/>
        <v>179405.16488667188</v>
      </c>
      <c r="D153" s="4">
        <f t="shared" si="11"/>
        <v>242198.86884278327</v>
      </c>
      <c r="E153" s="4">
        <f t="shared" si="13"/>
        <v>421604.03372945514</v>
      </c>
      <c r="F153" s="4">
        <f t="shared" si="12"/>
        <v>71519867.085824057</v>
      </c>
    </row>
    <row r="154" spans="1:17" x14ac:dyDescent="0.35">
      <c r="A154" s="7"/>
      <c r="B154" s="8" t="s">
        <v>156</v>
      </c>
      <c r="C154" s="4">
        <f t="shared" si="10"/>
        <v>178799.66771456489</v>
      </c>
      <c r="D154" s="4">
        <f t="shared" si="11"/>
        <v>242804.36601489026</v>
      </c>
      <c r="E154" s="4">
        <f t="shared" si="13"/>
        <v>421604.03372945514</v>
      </c>
      <c r="F154" s="4">
        <f t="shared" si="12"/>
        <v>71277062.719809175</v>
      </c>
    </row>
    <row r="155" spans="1:17" x14ac:dyDescent="0.35">
      <c r="A155" s="7"/>
      <c r="B155" s="8" t="s">
        <v>157</v>
      </c>
      <c r="C155" s="4">
        <f t="shared" si="10"/>
        <v>178192.65679952767</v>
      </c>
      <c r="D155" s="4">
        <f t="shared" si="11"/>
        <v>243411.37692992747</v>
      </c>
      <c r="E155" s="4">
        <f t="shared" si="13"/>
        <v>421604.03372945514</v>
      </c>
      <c r="F155" s="4">
        <f t="shared" si="12"/>
        <v>71033651.342879251</v>
      </c>
    </row>
    <row r="156" spans="1:17" x14ac:dyDescent="0.35">
      <c r="A156" s="7"/>
      <c r="B156" s="8" t="s">
        <v>158</v>
      </c>
      <c r="C156" s="4">
        <f t="shared" si="10"/>
        <v>177584.12835720283</v>
      </c>
      <c r="D156" s="4">
        <f t="shared" si="11"/>
        <v>244019.90537225231</v>
      </c>
      <c r="E156" s="4">
        <f t="shared" si="13"/>
        <v>421604.03372945514</v>
      </c>
      <c r="F156" s="4">
        <f t="shared" si="12"/>
        <v>70789631.437507004</v>
      </c>
    </row>
    <row r="157" spans="1:17" x14ac:dyDescent="0.35">
      <c r="A157" s="7"/>
      <c r="B157" s="8" t="s">
        <v>159</v>
      </c>
      <c r="C157" s="4">
        <f t="shared" si="10"/>
        <v>176974.07859377217</v>
      </c>
      <c r="D157" s="4">
        <f t="shared" si="11"/>
        <v>244629.95513568298</v>
      </c>
      <c r="E157" s="4">
        <f t="shared" si="13"/>
        <v>421604.03372945514</v>
      </c>
      <c r="F157" s="4">
        <f t="shared" si="12"/>
        <v>70545001.482371315</v>
      </c>
    </row>
    <row r="158" spans="1:17" x14ac:dyDescent="0.35">
      <c r="A158" s="7"/>
      <c r="B158" s="8" t="s">
        <v>160</v>
      </c>
      <c r="C158" s="4">
        <f t="shared" si="10"/>
        <v>176362.50370593299</v>
      </c>
      <c r="D158" s="4">
        <f t="shared" si="11"/>
        <v>245241.53002352215</v>
      </c>
      <c r="E158" s="4">
        <f t="shared" si="13"/>
        <v>421604.03372945514</v>
      </c>
      <c r="F158" s="4">
        <f t="shared" si="12"/>
        <v>70299759.9523478</v>
      </c>
    </row>
    <row r="159" spans="1:17" x14ac:dyDescent="0.35">
      <c r="A159" s="7" t="s">
        <v>148</v>
      </c>
      <c r="B159" s="8" t="s">
        <v>162</v>
      </c>
      <c r="C159" s="4">
        <f t="shared" si="10"/>
        <v>175749.3998808742</v>
      </c>
      <c r="D159" s="4">
        <f t="shared" si="11"/>
        <v>245854.63384858094</v>
      </c>
      <c r="E159" s="4">
        <f t="shared" si="13"/>
        <v>421604.03372945514</v>
      </c>
      <c r="F159" s="4">
        <f t="shared" si="12"/>
        <v>70053905.318499222</v>
      </c>
    </row>
    <row r="160" spans="1:17" x14ac:dyDescent="0.35">
      <c r="A160" s="7"/>
      <c r="B160" s="8" t="s">
        <v>163</v>
      </c>
      <c r="C160" s="4">
        <f t="shared" si="10"/>
        <v>175134.76329625276</v>
      </c>
      <c r="D160" s="4">
        <f t="shared" si="11"/>
        <v>246469.27043320239</v>
      </c>
      <c r="E160" s="4">
        <f t="shared" si="13"/>
        <v>421604.03372945514</v>
      </c>
      <c r="F160" s="4">
        <f t="shared" si="12"/>
        <v>69807436.04806602</v>
      </c>
    </row>
    <row r="161" spans="1:6" x14ac:dyDescent="0.35">
      <c r="A161" s="7"/>
      <c r="B161" s="8" t="s">
        <v>164</v>
      </c>
      <c r="C161" s="4">
        <f t="shared" si="10"/>
        <v>174518.59012016971</v>
      </c>
      <c r="D161" s="4">
        <f t="shared" si="11"/>
        <v>247085.44360928543</v>
      </c>
      <c r="E161" s="4">
        <f t="shared" si="13"/>
        <v>421604.03372945514</v>
      </c>
      <c r="F161" s="4">
        <f t="shared" si="12"/>
        <v>69560350.604456738</v>
      </c>
    </row>
    <row r="162" spans="1:6" x14ac:dyDescent="0.35">
      <c r="A162" s="7"/>
      <c r="B162" s="8" t="s">
        <v>165</v>
      </c>
      <c r="C162" s="4">
        <f t="shared" si="10"/>
        <v>173900.87651114649</v>
      </c>
      <c r="D162" s="4">
        <f t="shared" si="11"/>
        <v>247703.15721830865</v>
      </c>
      <c r="E162" s="4">
        <f t="shared" si="13"/>
        <v>421604.03372945514</v>
      </c>
      <c r="F162" s="4">
        <f t="shared" si="12"/>
        <v>69312647.44723843</v>
      </c>
    </row>
    <row r="163" spans="1:6" x14ac:dyDescent="0.35">
      <c r="A163" s="7"/>
      <c r="B163" s="8" t="s">
        <v>166</v>
      </c>
      <c r="C163" s="4">
        <f t="shared" si="10"/>
        <v>173281.61861810074</v>
      </c>
      <c r="D163" s="4">
        <f t="shared" si="11"/>
        <v>248322.41511135441</v>
      </c>
      <c r="E163" s="4">
        <f t="shared" si="13"/>
        <v>421604.03372945514</v>
      </c>
      <c r="F163" s="4">
        <f t="shared" si="12"/>
        <v>69064325.032127082</v>
      </c>
    </row>
    <row r="164" spans="1:6" x14ac:dyDescent="0.35">
      <c r="A164" s="7"/>
      <c r="B164" s="8" t="s">
        <v>167</v>
      </c>
      <c r="C164" s="4">
        <f t="shared" si="10"/>
        <v>172660.81258032241</v>
      </c>
      <c r="D164" s="4">
        <f t="shared" si="11"/>
        <v>248943.22114913273</v>
      </c>
      <c r="E164" s="4">
        <f t="shared" si="13"/>
        <v>421604.03372945514</v>
      </c>
      <c r="F164" s="4">
        <f t="shared" si="12"/>
        <v>68815381.810977951</v>
      </c>
    </row>
    <row r="165" spans="1:6" x14ac:dyDescent="0.35">
      <c r="A165" s="7"/>
      <c r="B165" s="8" t="s">
        <v>168</v>
      </c>
      <c r="C165" s="4">
        <f t="shared" si="10"/>
        <v>172038.45452744953</v>
      </c>
      <c r="D165" s="4">
        <f t="shared" si="11"/>
        <v>249565.57920200561</v>
      </c>
      <c r="E165" s="4">
        <f t="shared" si="13"/>
        <v>421604.03372945514</v>
      </c>
      <c r="F165" s="4">
        <f t="shared" si="12"/>
        <v>68565816.231775939</v>
      </c>
    </row>
    <row r="166" spans="1:6" x14ac:dyDescent="0.35">
      <c r="A166" s="7"/>
      <c r="B166" s="8" t="s">
        <v>169</v>
      </c>
      <c r="C166" s="4">
        <f t="shared" si="10"/>
        <v>171414.5405794445</v>
      </c>
      <c r="D166" s="4">
        <f t="shared" si="11"/>
        <v>250189.49315001065</v>
      </c>
      <c r="E166" s="4">
        <f t="shared" si="13"/>
        <v>421604.03372945514</v>
      </c>
      <c r="F166" s="4">
        <f t="shared" si="12"/>
        <v>68315626.738625929</v>
      </c>
    </row>
    <row r="167" spans="1:6" x14ac:dyDescent="0.35">
      <c r="A167" s="7"/>
      <c r="B167" s="8" t="s">
        <v>170</v>
      </c>
      <c r="C167" s="4">
        <f t="shared" si="10"/>
        <v>170789.06684656948</v>
      </c>
      <c r="D167" s="4">
        <f t="shared" si="11"/>
        <v>250814.96688288567</v>
      </c>
      <c r="E167" s="4">
        <f t="shared" si="13"/>
        <v>421604.03372945514</v>
      </c>
      <c r="F167" s="4">
        <f t="shared" si="12"/>
        <v>68064811.771743044</v>
      </c>
    </row>
    <row r="168" spans="1:6" x14ac:dyDescent="0.35">
      <c r="A168" s="7"/>
      <c r="B168" s="8" t="s">
        <v>171</v>
      </c>
      <c r="C168" s="4">
        <f t="shared" si="10"/>
        <v>170162.0294293623</v>
      </c>
      <c r="D168" s="4">
        <f t="shared" si="11"/>
        <v>251442.00430009284</v>
      </c>
      <c r="E168" s="4">
        <f t="shared" si="13"/>
        <v>421604.03372945514</v>
      </c>
      <c r="F168" s="4">
        <f t="shared" si="12"/>
        <v>67813369.767442957</v>
      </c>
    </row>
    <row r="169" spans="1:6" x14ac:dyDescent="0.35">
      <c r="A169" s="7"/>
      <c r="B169" s="8" t="s">
        <v>172</v>
      </c>
      <c r="C169" s="4">
        <f t="shared" si="10"/>
        <v>169533.42441861206</v>
      </c>
      <c r="D169" s="4">
        <f t="shared" si="11"/>
        <v>252070.60931084308</v>
      </c>
      <c r="E169" s="4">
        <f t="shared" si="13"/>
        <v>421604.03372945514</v>
      </c>
      <c r="F169" s="4">
        <f t="shared" si="12"/>
        <v>67561299.158132106</v>
      </c>
    </row>
    <row r="170" spans="1:6" x14ac:dyDescent="0.35">
      <c r="A170" s="7"/>
      <c r="B170" s="8" t="s">
        <v>173</v>
      </c>
      <c r="C170" s="4">
        <f t="shared" si="10"/>
        <v>168903.24789533496</v>
      </c>
      <c r="D170" s="4">
        <f t="shared" si="11"/>
        <v>252700.78583412018</v>
      </c>
      <c r="E170" s="4">
        <f t="shared" si="13"/>
        <v>421604.03372945514</v>
      </c>
      <c r="F170" s="4">
        <f t="shared" si="12"/>
        <v>67308598.372297987</v>
      </c>
    </row>
    <row r="171" spans="1:6" x14ac:dyDescent="0.35">
      <c r="A171" s="7" t="s">
        <v>161</v>
      </c>
      <c r="B171" s="8" t="s">
        <v>175</v>
      </c>
      <c r="C171" s="4">
        <f t="shared" si="10"/>
        <v>168271.49593074963</v>
      </c>
      <c r="D171" s="4">
        <f t="shared" si="11"/>
        <v>253332.53779870551</v>
      </c>
      <c r="E171" s="4">
        <f t="shared" si="13"/>
        <v>421604.03372945514</v>
      </c>
      <c r="F171" s="4">
        <f t="shared" si="12"/>
        <v>67055265.834499285</v>
      </c>
    </row>
    <row r="172" spans="1:6" x14ac:dyDescent="0.35">
      <c r="A172" s="7"/>
      <c r="B172" s="8" t="s">
        <v>176</v>
      </c>
      <c r="C172" s="4">
        <f t="shared" si="10"/>
        <v>167638.16458625291</v>
      </c>
      <c r="D172" s="4">
        <f t="shared" si="11"/>
        <v>253965.86914320223</v>
      </c>
      <c r="E172" s="4">
        <f t="shared" si="13"/>
        <v>421604.03372945514</v>
      </c>
      <c r="F172" s="4">
        <f t="shared" si="12"/>
        <v>66801299.965356082</v>
      </c>
    </row>
    <row r="173" spans="1:6" x14ac:dyDescent="0.35">
      <c r="A173" s="7"/>
      <c r="B173" s="8" t="s">
        <v>177</v>
      </c>
      <c r="C173" s="4">
        <f t="shared" si="10"/>
        <v>167003.24991339486</v>
      </c>
      <c r="D173" s="4">
        <f t="shared" si="11"/>
        <v>254600.78381606028</v>
      </c>
      <c r="E173" s="4">
        <f t="shared" si="13"/>
        <v>421604.03372945514</v>
      </c>
      <c r="F173" s="4">
        <f t="shared" si="12"/>
        <v>66546699.18154002</v>
      </c>
    </row>
    <row r="174" spans="1:6" x14ac:dyDescent="0.35">
      <c r="A174" s="7"/>
      <c r="B174" s="8" t="s">
        <v>178</v>
      </c>
      <c r="C174" s="4">
        <f t="shared" si="10"/>
        <v>166366.74795385473</v>
      </c>
      <c r="D174" s="4">
        <f t="shared" si="11"/>
        <v>255237.28577560041</v>
      </c>
      <c r="E174" s="4">
        <f t="shared" si="13"/>
        <v>421604.03372945514</v>
      </c>
      <c r="F174" s="4">
        <f t="shared" si="12"/>
        <v>66291461.895764418</v>
      </c>
    </row>
    <row r="175" spans="1:6" x14ac:dyDescent="0.35">
      <c r="A175" s="7"/>
      <c r="B175" s="8" t="s">
        <v>179</v>
      </c>
      <c r="C175" s="4">
        <f t="shared" si="10"/>
        <v>165728.65473941571</v>
      </c>
      <c r="D175" s="4">
        <f t="shared" si="11"/>
        <v>255875.37899003943</v>
      </c>
      <c r="E175" s="4">
        <f t="shared" si="13"/>
        <v>421604.03372945514</v>
      </c>
      <c r="F175" s="4">
        <f t="shared" si="12"/>
        <v>66035586.516774379</v>
      </c>
    </row>
    <row r="176" spans="1:6" x14ac:dyDescent="0.35">
      <c r="A176" s="7"/>
      <c r="B176" s="8" t="s">
        <v>180</v>
      </c>
      <c r="C176" s="4">
        <f t="shared" si="10"/>
        <v>165088.9662919406</v>
      </c>
      <c r="D176" s="4">
        <f t="shared" si="11"/>
        <v>256515.06743751455</v>
      </c>
      <c r="E176" s="4">
        <f t="shared" si="13"/>
        <v>421604.03372945514</v>
      </c>
      <c r="F176" s="4">
        <f t="shared" si="12"/>
        <v>65779071.449336864</v>
      </c>
    </row>
    <row r="177" spans="1:6" x14ac:dyDescent="0.35">
      <c r="A177" s="7"/>
      <c r="B177" s="8" t="s">
        <v>181</v>
      </c>
      <c r="C177" s="4">
        <f t="shared" si="10"/>
        <v>164447.67862334679</v>
      </c>
      <c r="D177" s="4">
        <f t="shared" si="11"/>
        <v>257156.35510610836</v>
      </c>
      <c r="E177" s="4">
        <f t="shared" si="13"/>
        <v>421604.03372945514</v>
      </c>
      <c r="F177" s="4">
        <f t="shared" si="12"/>
        <v>65521915.094230756</v>
      </c>
    </row>
    <row r="178" spans="1:6" x14ac:dyDescent="0.35">
      <c r="A178" s="7"/>
      <c r="B178" s="8" t="s">
        <v>182</v>
      </c>
      <c r="C178" s="4">
        <f t="shared" si="10"/>
        <v>163804.78773558154</v>
      </c>
      <c r="D178" s="4">
        <f t="shared" si="11"/>
        <v>257799.2459938736</v>
      </c>
      <c r="E178" s="4">
        <f t="shared" si="13"/>
        <v>421604.03372945514</v>
      </c>
      <c r="F178" s="4">
        <f t="shared" si="12"/>
        <v>65264115.848236881</v>
      </c>
    </row>
    <row r="179" spans="1:6" x14ac:dyDescent="0.35">
      <c r="A179" s="7"/>
      <c r="B179" s="8" t="s">
        <v>183</v>
      </c>
      <c r="C179" s="4">
        <f t="shared" si="10"/>
        <v>163160.28962059689</v>
      </c>
      <c r="D179" s="4">
        <f t="shared" si="11"/>
        <v>258443.74410885826</v>
      </c>
      <c r="E179" s="4">
        <f t="shared" si="13"/>
        <v>421604.03372945514</v>
      </c>
      <c r="F179" s="4">
        <f t="shared" si="12"/>
        <v>65005672.104128025</v>
      </c>
    </row>
    <row r="180" spans="1:6" x14ac:dyDescent="0.35">
      <c r="A180" s="7"/>
      <c r="B180" s="8" t="s">
        <v>184</v>
      </c>
      <c r="C180" s="4">
        <f t="shared" si="10"/>
        <v>162514.18026032473</v>
      </c>
      <c r="D180" s="4">
        <f t="shared" si="11"/>
        <v>259089.85346913041</v>
      </c>
      <c r="E180" s="4">
        <f t="shared" si="13"/>
        <v>421604.03372945514</v>
      </c>
      <c r="F180" s="4">
        <f t="shared" si="12"/>
        <v>64746582.250658892</v>
      </c>
    </row>
    <row r="181" spans="1:6" x14ac:dyDescent="0.35">
      <c r="A181" s="7"/>
      <c r="B181" s="8" t="s">
        <v>185</v>
      </c>
      <c r="C181" s="4">
        <f t="shared" si="10"/>
        <v>161866.45562665191</v>
      </c>
      <c r="D181" s="4">
        <f t="shared" si="11"/>
        <v>259737.57810280324</v>
      </c>
      <c r="E181" s="4">
        <f t="shared" si="13"/>
        <v>421604.03372945514</v>
      </c>
      <c r="F181" s="4">
        <f t="shared" si="12"/>
        <v>64486844.672556087</v>
      </c>
    </row>
    <row r="182" spans="1:6" x14ac:dyDescent="0.35">
      <c r="A182" s="7"/>
      <c r="B182" s="8" t="s">
        <v>186</v>
      </c>
      <c r="C182" s="4">
        <f t="shared" si="10"/>
        <v>161217.11168139492</v>
      </c>
      <c r="D182" s="4">
        <f t="shared" si="11"/>
        <v>260386.92204806022</v>
      </c>
      <c r="E182" s="4">
        <f t="shared" si="13"/>
        <v>421604.03372945514</v>
      </c>
      <c r="F182" s="4">
        <f t="shared" si="12"/>
        <v>64226457.750508025</v>
      </c>
    </row>
    <row r="183" spans="1:6" x14ac:dyDescent="0.35">
      <c r="A183" s="7" t="s">
        <v>174</v>
      </c>
      <c r="B183" s="8" t="s">
        <v>188</v>
      </c>
      <c r="C183" s="4">
        <f t="shared" si="10"/>
        <v>160566.14437627475</v>
      </c>
      <c r="D183" s="4">
        <f t="shared" si="11"/>
        <v>261037.88935318039</v>
      </c>
      <c r="E183" s="4">
        <f t="shared" si="13"/>
        <v>421604.03372945514</v>
      </c>
      <c r="F183" s="4">
        <f t="shared" si="12"/>
        <v>63965419.861154847</v>
      </c>
    </row>
    <row r="184" spans="1:6" x14ac:dyDescent="0.35">
      <c r="A184" s="7"/>
      <c r="B184" s="8" t="s">
        <v>189</v>
      </c>
      <c r="C184" s="4">
        <f t="shared" si="10"/>
        <v>159913.54965289179</v>
      </c>
      <c r="D184" s="4">
        <f t="shared" si="11"/>
        <v>261690.48407656336</v>
      </c>
      <c r="E184" s="4">
        <f t="shared" si="13"/>
        <v>421604.03372945514</v>
      </c>
      <c r="F184" s="4">
        <f t="shared" si="12"/>
        <v>63703729.37707828</v>
      </c>
    </row>
    <row r="185" spans="1:6" x14ac:dyDescent="0.35">
      <c r="A185" s="7"/>
      <c r="B185" s="8" t="s">
        <v>190</v>
      </c>
      <c r="C185" s="4">
        <f t="shared" si="10"/>
        <v>159259.32344270038</v>
      </c>
      <c r="D185" s="4">
        <f t="shared" si="11"/>
        <v>262344.71028675477</v>
      </c>
      <c r="E185" s="4">
        <f t="shared" si="13"/>
        <v>421604.03372945514</v>
      </c>
      <c r="F185" s="4">
        <f t="shared" si="12"/>
        <v>63441384.666791528</v>
      </c>
    </row>
    <row r="186" spans="1:6" x14ac:dyDescent="0.35">
      <c r="A186" s="7"/>
      <c r="B186" s="8" t="s">
        <v>191</v>
      </c>
      <c r="C186" s="4">
        <f t="shared" si="10"/>
        <v>158603.46166698349</v>
      </c>
      <c r="D186" s="4">
        <f t="shared" si="11"/>
        <v>263000.57206247165</v>
      </c>
      <c r="E186" s="4">
        <f t="shared" si="13"/>
        <v>421604.03372945514</v>
      </c>
      <c r="F186" s="4">
        <f t="shared" si="12"/>
        <v>63178384.094729058</v>
      </c>
    </row>
    <row r="187" spans="1:6" x14ac:dyDescent="0.35">
      <c r="A187" s="7"/>
      <c r="B187" s="8" t="s">
        <v>192</v>
      </c>
      <c r="C187" s="4">
        <f t="shared" si="10"/>
        <v>157945.96023682726</v>
      </c>
      <c r="D187" s="4">
        <f t="shared" si="11"/>
        <v>263658.07349262788</v>
      </c>
      <c r="E187" s="4">
        <f t="shared" si="13"/>
        <v>421604.03372945514</v>
      </c>
      <c r="F187" s="4">
        <f t="shared" si="12"/>
        <v>62914726.021236427</v>
      </c>
    </row>
    <row r="188" spans="1:6" x14ac:dyDescent="0.35">
      <c r="A188" s="7"/>
      <c r="B188" s="8" t="s">
        <v>193</v>
      </c>
      <c r="C188" s="4">
        <f t="shared" si="10"/>
        <v>157286.81505309575</v>
      </c>
      <c r="D188" s="4">
        <f t="shared" si="11"/>
        <v>264317.21867635939</v>
      </c>
      <c r="E188" s="4">
        <f t="shared" si="13"/>
        <v>421604.03372945514</v>
      </c>
      <c r="F188" s="4">
        <f t="shared" si="12"/>
        <v>62650408.802560069</v>
      </c>
    </row>
    <row r="189" spans="1:6" x14ac:dyDescent="0.35">
      <c r="A189" s="7"/>
      <c r="B189" s="8" t="s">
        <v>194</v>
      </c>
      <c r="C189" s="4">
        <f t="shared" si="10"/>
        <v>156626.02200640488</v>
      </c>
      <c r="D189" s="4">
        <f t="shared" si="11"/>
        <v>264978.01172305027</v>
      </c>
      <c r="E189" s="4">
        <f t="shared" si="13"/>
        <v>421604.03372945514</v>
      </c>
      <c r="F189" s="4">
        <f t="shared" si="12"/>
        <v>62385430.79083702</v>
      </c>
    </row>
    <row r="190" spans="1:6" x14ac:dyDescent="0.35">
      <c r="A190" s="7"/>
      <c r="B190" s="8" t="s">
        <v>195</v>
      </c>
      <c r="C190" s="4">
        <f t="shared" si="10"/>
        <v>155963.5769770972</v>
      </c>
      <c r="D190" s="4">
        <f t="shared" si="11"/>
        <v>265640.45675235795</v>
      </c>
      <c r="E190" s="4">
        <f t="shared" si="13"/>
        <v>421604.03372945514</v>
      </c>
      <c r="F190" s="4">
        <f t="shared" si="12"/>
        <v>62119790.33408466</v>
      </c>
    </row>
    <row r="191" spans="1:6" x14ac:dyDescent="0.35">
      <c r="A191" s="7"/>
      <c r="B191" s="8" t="s">
        <v>196</v>
      </c>
      <c r="C191" s="4">
        <f t="shared" si="10"/>
        <v>155299.47583521635</v>
      </c>
      <c r="D191" s="4">
        <f t="shared" si="11"/>
        <v>266304.55789423879</v>
      </c>
      <c r="E191" s="4">
        <f t="shared" si="13"/>
        <v>421604.03372945514</v>
      </c>
      <c r="F191" s="4">
        <f t="shared" si="12"/>
        <v>61853485.776190422</v>
      </c>
    </row>
    <row r="192" spans="1:6" x14ac:dyDescent="0.35">
      <c r="A192" s="7"/>
      <c r="B192" s="8" t="s">
        <v>197</v>
      </c>
      <c r="C192" s="4">
        <f t="shared" si="10"/>
        <v>154633.71444048075</v>
      </c>
      <c r="D192" s="4">
        <f t="shared" si="11"/>
        <v>266970.3192889744</v>
      </c>
      <c r="E192" s="4">
        <f t="shared" si="13"/>
        <v>421604.03372945514</v>
      </c>
      <c r="F192" s="4">
        <f t="shared" si="12"/>
        <v>61586515.456901446</v>
      </c>
    </row>
    <row r="193" spans="1:6" x14ac:dyDescent="0.35">
      <c r="A193" s="7"/>
      <c r="B193" s="8" t="s">
        <v>198</v>
      </c>
      <c r="C193" s="4">
        <f t="shared" si="10"/>
        <v>153966.28864225833</v>
      </c>
      <c r="D193" s="4">
        <f t="shared" si="11"/>
        <v>267637.74508719682</v>
      </c>
      <c r="E193" s="4">
        <f t="shared" si="13"/>
        <v>421604.03372945514</v>
      </c>
      <c r="F193" s="4">
        <f t="shared" si="12"/>
        <v>61318877.711814247</v>
      </c>
    </row>
    <row r="194" spans="1:6" x14ac:dyDescent="0.35">
      <c r="A194" s="7"/>
      <c r="B194" s="8" t="s">
        <v>199</v>
      </c>
      <c r="C194" s="4">
        <f t="shared" si="10"/>
        <v>153297.19427954033</v>
      </c>
      <c r="D194" s="4">
        <f t="shared" si="11"/>
        <v>268306.83944991481</v>
      </c>
      <c r="E194" s="4">
        <f t="shared" si="13"/>
        <v>421604.03372945514</v>
      </c>
      <c r="F194" s="4">
        <f t="shared" si="12"/>
        <v>61050570.872364335</v>
      </c>
    </row>
    <row r="195" spans="1:6" x14ac:dyDescent="0.35">
      <c r="A195" s="7" t="s">
        <v>187</v>
      </c>
      <c r="B195" s="8" t="s">
        <v>201</v>
      </c>
      <c r="C195" s="4">
        <f t="shared" si="10"/>
        <v>152626.42718091549</v>
      </c>
      <c r="D195" s="4">
        <f t="shared" si="11"/>
        <v>268977.60654853965</v>
      </c>
      <c r="E195" s="4">
        <f t="shared" si="13"/>
        <v>421604.03372945514</v>
      </c>
      <c r="F195" s="4">
        <f t="shared" si="12"/>
        <v>60781593.265815794</v>
      </c>
    </row>
    <row r="196" spans="1:6" x14ac:dyDescent="0.35">
      <c r="A196" s="7"/>
      <c r="B196" s="8" t="s">
        <v>202</v>
      </c>
      <c r="C196" s="4">
        <f t="shared" si="10"/>
        <v>151953.98316454416</v>
      </c>
      <c r="D196" s="4">
        <f t="shared" si="11"/>
        <v>269650.05056491098</v>
      </c>
      <c r="E196" s="4">
        <f t="shared" si="13"/>
        <v>421604.03372945514</v>
      </c>
      <c r="F196" s="4">
        <f t="shared" si="12"/>
        <v>60511943.215250887</v>
      </c>
    </row>
    <row r="197" spans="1:6" x14ac:dyDescent="0.35">
      <c r="A197" s="7"/>
      <c r="B197" s="8" t="s">
        <v>203</v>
      </c>
      <c r="C197" s="4">
        <f t="shared" si="10"/>
        <v>151279.85803813185</v>
      </c>
      <c r="D197" s="4">
        <f t="shared" si="11"/>
        <v>270324.1756913233</v>
      </c>
      <c r="E197" s="4">
        <f t="shared" si="13"/>
        <v>421604.03372945514</v>
      </c>
      <c r="F197" s="4">
        <f t="shared" si="12"/>
        <v>60241619.039559565</v>
      </c>
    </row>
    <row r="198" spans="1:6" x14ac:dyDescent="0.35">
      <c r="A198" s="7"/>
      <c r="B198" s="8" t="s">
        <v>204</v>
      </c>
      <c r="C198" s="4">
        <f t="shared" si="10"/>
        <v>150604.04759890359</v>
      </c>
      <c r="D198" s="4">
        <f t="shared" si="11"/>
        <v>270999.98613055155</v>
      </c>
      <c r="E198" s="4">
        <f t="shared" si="13"/>
        <v>421604.03372945514</v>
      </c>
      <c r="F198" s="4">
        <f t="shared" si="12"/>
        <v>59970619.053429015</v>
      </c>
    </row>
    <row r="199" spans="1:6" x14ac:dyDescent="0.35">
      <c r="A199" s="7"/>
      <c r="B199" s="8" t="s">
        <v>205</v>
      </c>
      <c r="C199" s="4">
        <f t="shared" ref="C199:C262" si="14">E199-D199</f>
        <v>149926.5476335772</v>
      </c>
      <c r="D199" s="4">
        <f t="shared" ref="D199:D262" si="15">-PPMT($C$6/12,B199,$C$8,$C$5,0)</f>
        <v>271677.48609587795</v>
      </c>
      <c r="E199" s="4">
        <f t="shared" si="13"/>
        <v>421604.03372945514</v>
      </c>
      <c r="F199" s="4">
        <f t="shared" ref="F199:F262" si="16">F198-D199</f>
        <v>59698941.567333139</v>
      </c>
    </row>
    <row r="200" spans="1:6" x14ac:dyDescent="0.35">
      <c r="A200" s="7"/>
      <c r="B200" s="8" t="s">
        <v>206</v>
      </c>
      <c r="C200" s="4">
        <f t="shared" si="14"/>
        <v>149247.3539183375</v>
      </c>
      <c r="D200" s="4">
        <f t="shared" si="15"/>
        <v>272356.67981111765</v>
      </c>
      <c r="E200" s="4">
        <f t="shared" si="13"/>
        <v>421604.03372945514</v>
      </c>
      <c r="F200" s="4">
        <f t="shared" si="16"/>
        <v>59426584.887522019</v>
      </c>
    </row>
    <row r="201" spans="1:6" x14ac:dyDescent="0.35">
      <c r="A201" s="7"/>
      <c r="B201" s="8" t="s">
        <v>207</v>
      </c>
      <c r="C201" s="4">
        <f t="shared" si="14"/>
        <v>148566.4622188097</v>
      </c>
      <c r="D201" s="4">
        <f t="shared" si="15"/>
        <v>273037.57151064544</v>
      </c>
      <c r="E201" s="4">
        <f t="shared" si="13"/>
        <v>421604.03372945514</v>
      </c>
      <c r="F201" s="4">
        <f t="shared" si="16"/>
        <v>59153547.316011377</v>
      </c>
    </row>
    <row r="202" spans="1:6" x14ac:dyDescent="0.35">
      <c r="A202" s="7"/>
      <c r="B202" s="8" t="s">
        <v>208</v>
      </c>
      <c r="C202" s="4">
        <f t="shared" si="14"/>
        <v>147883.86829003308</v>
      </c>
      <c r="D202" s="4">
        <f t="shared" si="15"/>
        <v>273720.16543942207</v>
      </c>
      <c r="E202" s="4">
        <f t="shared" si="13"/>
        <v>421604.03372945514</v>
      </c>
      <c r="F202" s="4">
        <f t="shared" si="16"/>
        <v>58879827.150571957</v>
      </c>
    </row>
    <row r="203" spans="1:6" x14ac:dyDescent="0.35">
      <c r="A203" s="7"/>
      <c r="B203" s="8" t="s">
        <v>209</v>
      </c>
      <c r="C203" s="4">
        <f t="shared" si="14"/>
        <v>147199.56787643454</v>
      </c>
      <c r="D203" s="4">
        <f t="shared" si="15"/>
        <v>274404.46585302061</v>
      </c>
      <c r="E203" s="4">
        <f t="shared" si="13"/>
        <v>421604.03372945514</v>
      </c>
      <c r="F203" s="4">
        <f t="shared" si="16"/>
        <v>58605422.684718937</v>
      </c>
    </row>
    <row r="204" spans="1:6" x14ac:dyDescent="0.35">
      <c r="A204" s="7"/>
      <c r="B204" s="8" t="s">
        <v>210</v>
      </c>
      <c r="C204" s="4">
        <f t="shared" si="14"/>
        <v>146513.55671180203</v>
      </c>
      <c r="D204" s="4">
        <f t="shared" si="15"/>
        <v>275090.47701765312</v>
      </c>
      <c r="E204" s="4">
        <f t="shared" si="13"/>
        <v>421604.03372945514</v>
      </c>
      <c r="F204" s="4">
        <f t="shared" si="16"/>
        <v>58330332.207701281</v>
      </c>
    </row>
    <row r="205" spans="1:6" x14ac:dyDescent="0.35">
      <c r="A205" s="7"/>
      <c r="B205" s="8" t="s">
        <v>211</v>
      </c>
      <c r="C205" s="4">
        <f t="shared" si="14"/>
        <v>145825.83051925787</v>
      </c>
      <c r="D205" s="4">
        <f t="shared" si="15"/>
        <v>275778.20321019727</v>
      </c>
      <c r="E205" s="4">
        <f t="shared" si="13"/>
        <v>421604.03372945514</v>
      </c>
      <c r="F205" s="4">
        <f t="shared" si="16"/>
        <v>58054554.004491083</v>
      </c>
    </row>
    <row r="206" spans="1:6" x14ac:dyDescent="0.35">
      <c r="A206" s="7"/>
      <c r="B206" s="8" t="s">
        <v>212</v>
      </c>
      <c r="C206" s="4">
        <f t="shared" si="14"/>
        <v>145136.3850112324</v>
      </c>
      <c r="D206" s="4">
        <f t="shared" si="15"/>
        <v>276467.64871822274</v>
      </c>
      <c r="E206" s="4">
        <f t="shared" si="13"/>
        <v>421604.03372945514</v>
      </c>
      <c r="F206" s="4">
        <f t="shared" si="16"/>
        <v>57778086.35577286</v>
      </c>
    </row>
    <row r="207" spans="1:6" x14ac:dyDescent="0.35">
      <c r="A207" s="7" t="s">
        <v>200</v>
      </c>
      <c r="B207" s="8" t="s">
        <v>214</v>
      </c>
      <c r="C207" s="4">
        <f t="shared" si="14"/>
        <v>144445.21588943677</v>
      </c>
      <c r="D207" s="4">
        <f t="shared" si="15"/>
        <v>277158.81784001837</v>
      </c>
      <c r="E207" s="4">
        <f t="shared" si="13"/>
        <v>421604.03372945514</v>
      </c>
      <c r="F207" s="4">
        <f t="shared" si="16"/>
        <v>57500927.537932843</v>
      </c>
    </row>
    <row r="208" spans="1:6" x14ac:dyDescent="0.35">
      <c r="A208" s="7"/>
      <c r="B208" s="8" t="s">
        <v>215</v>
      </c>
      <c r="C208" s="4">
        <f t="shared" si="14"/>
        <v>143752.31884483673</v>
      </c>
      <c r="D208" s="4">
        <f t="shared" si="15"/>
        <v>277851.71488461841</v>
      </c>
      <c r="E208" s="4">
        <f t="shared" ref="E208:E271" si="17">($C$5*($C$6/12)*(1+($C$6/12))^$C$8)/((1+($C$6/12))^$C$8-1)</f>
        <v>421604.03372945514</v>
      </c>
      <c r="F208" s="4">
        <f t="shared" si="16"/>
        <v>57223075.823048227</v>
      </c>
    </row>
    <row r="209" spans="1:6" x14ac:dyDescent="0.35">
      <c r="A209" s="7"/>
      <c r="B209" s="8" t="s">
        <v>216</v>
      </c>
      <c r="C209" s="4">
        <f t="shared" si="14"/>
        <v>143057.68955762527</v>
      </c>
      <c r="D209" s="4">
        <f t="shared" si="15"/>
        <v>278546.34417182987</v>
      </c>
      <c r="E209" s="4">
        <f t="shared" si="17"/>
        <v>421604.03372945514</v>
      </c>
      <c r="F209" s="4">
        <f t="shared" si="16"/>
        <v>56944529.478876397</v>
      </c>
    </row>
    <row r="210" spans="1:6" x14ac:dyDescent="0.35">
      <c r="A210" s="7"/>
      <c r="B210" s="8" t="s">
        <v>217</v>
      </c>
      <c r="C210" s="4">
        <f t="shared" si="14"/>
        <v>142361.32369719568</v>
      </c>
      <c r="D210" s="4">
        <f t="shared" si="15"/>
        <v>279242.71003225946</v>
      </c>
      <c r="E210" s="4">
        <f t="shared" si="17"/>
        <v>421604.03372945514</v>
      </c>
      <c r="F210" s="4">
        <f t="shared" si="16"/>
        <v>56665286.768844135</v>
      </c>
    </row>
    <row r="211" spans="1:6" x14ac:dyDescent="0.35">
      <c r="A211" s="7"/>
      <c r="B211" s="8" t="s">
        <v>218</v>
      </c>
      <c r="C211" s="4">
        <f t="shared" si="14"/>
        <v>141663.21692211501</v>
      </c>
      <c r="D211" s="4">
        <f t="shared" si="15"/>
        <v>279940.81680734013</v>
      </c>
      <c r="E211" s="4">
        <f t="shared" si="17"/>
        <v>421604.03372945514</v>
      </c>
      <c r="F211" s="4">
        <f t="shared" si="16"/>
        <v>56385345.952036798</v>
      </c>
    </row>
    <row r="212" spans="1:6" x14ac:dyDescent="0.35">
      <c r="A212" s="7"/>
      <c r="B212" s="8" t="s">
        <v>219</v>
      </c>
      <c r="C212" s="4">
        <f t="shared" si="14"/>
        <v>140963.36488009663</v>
      </c>
      <c r="D212" s="4">
        <f t="shared" si="15"/>
        <v>280640.66884935851</v>
      </c>
      <c r="E212" s="4">
        <f t="shared" si="17"/>
        <v>421604.03372945514</v>
      </c>
      <c r="F212" s="4">
        <f t="shared" si="16"/>
        <v>56104705.283187442</v>
      </c>
    </row>
    <row r="213" spans="1:6" x14ac:dyDescent="0.35">
      <c r="A213" s="7"/>
      <c r="B213" s="8" t="s">
        <v>220</v>
      </c>
      <c r="C213" s="4">
        <f t="shared" si="14"/>
        <v>140261.76320797321</v>
      </c>
      <c r="D213" s="4">
        <f t="shared" si="15"/>
        <v>281342.27052148193</v>
      </c>
      <c r="E213" s="4">
        <f t="shared" si="17"/>
        <v>421604.03372945514</v>
      </c>
      <c r="F213" s="4">
        <f t="shared" si="16"/>
        <v>55823363.012665957</v>
      </c>
    </row>
    <row r="214" spans="1:6" x14ac:dyDescent="0.35">
      <c r="A214" s="7"/>
      <c r="B214" s="8" t="s">
        <v>221</v>
      </c>
      <c r="C214" s="4">
        <f t="shared" si="14"/>
        <v>139558.40753166954</v>
      </c>
      <c r="D214" s="4">
        <f t="shared" si="15"/>
        <v>282045.6261977856</v>
      </c>
      <c r="E214" s="4">
        <f t="shared" si="17"/>
        <v>421604.03372945514</v>
      </c>
      <c r="F214" s="4">
        <f t="shared" si="16"/>
        <v>55541317.386468172</v>
      </c>
    </row>
    <row r="215" spans="1:6" x14ac:dyDescent="0.35">
      <c r="A215" s="7"/>
      <c r="B215" s="8" t="s">
        <v>222</v>
      </c>
      <c r="C215" s="4">
        <f t="shared" si="14"/>
        <v>138853.29346617509</v>
      </c>
      <c r="D215" s="4">
        <f t="shared" si="15"/>
        <v>282750.74026328005</v>
      </c>
      <c r="E215" s="4">
        <f t="shared" si="17"/>
        <v>421604.03372945514</v>
      </c>
      <c r="F215" s="4">
        <f t="shared" si="16"/>
        <v>55258566.646204889</v>
      </c>
    </row>
    <row r="216" spans="1:6" x14ac:dyDescent="0.35">
      <c r="A216" s="7"/>
      <c r="B216" s="8" t="s">
        <v>223</v>
      </c>
      <c r="C216" s="4">
        <f t="shared" si="14"/>
        <v>138146.41661551688</v>
      </c>
      <c r="D216" s="4">
        <f t="shared" si="15"/>
        <v>283457.61711393826</v>
      </c>
      <c r="E216" s="4">
        <f t="shared" si="17"/>
        <v>421604.03372945514</v>
      </c>
      <c r="F216" s="4">
        <f t="shared" si="16"/>
        <v>54975109.029090948</v>
      </c>
    </row>
    <row r="217" spans="1:6" x14ac:dyDescent="0.35">
      <c r="A217" s="7"/>
      <c r="B217" s="8" t="s">
        <v>224</v>
      </c>
      <c r="C217" s="4">
        <f t="shared" si="14"/>
        <v>137437.77257273206</v>
      </c>
      <c r="D217" s="4">
        <f t="shared" si="15"/>
        <v>284166.26115672308</v>
      </c>
      <c r="E217" s="4">
        <f t="shared" si="17"/>
        <v>421604.03372945514</v>
      </c>
      <c r="F217" s="4">
        <f t="shared" si="16"/>
        <v>54690942.767934225</v>
      </c>
    </row>
    <row r="218" spans="1:6" x14ac:dyDescent="0.35">
      <c r="A218" s="7"/>
      <c r="B218" s="8" t="s">
        <v>225</v>
      </c>
      <c r="C218" s="4">
        <f t="shared" si="14"/>
        <v>136727.35691984021</v>
      </c>
      <c r="D218" s="4">
        <f t="shared" si="15"/>
        <v>284876.67680961493</v>
      </c>
      <c r="E218" s="4">
        <f t="shared" si="17"/>
        <v>421604.03372945514</v>
      </c>
      <c r="F218" s="4">
        <f t="shared" si="16"/>
        <v>54406066.091124609</v>
      </c>
    </row>
    <row r="219" spans="1:6" x14ac:dyDescent="0.35">
      <c r="A219" s="7" t="s">
        <v>213</v>
      </c>
      <c r="B219" s="8" t="s">
        <v>227</v>
      </c>
      <c r="C219" s="4">
        <f t="shared" si="14"/>
        <v>136015.16522781621</v>
      </c>
      <c r="D219" s="4">
        <f t="shared" si="15"/>
        <v>285588.86850163894</v>
      </c>
      <c r="E219" s="4">
        <f t="shared" si="17"/>
        <v>421604.03372945514</v>
      </c>
      <c r="F219" s="4">
        <f t="shared" si="16"/>
        <v>54120477.222622968</v>
      </c>
    </row>
    <row r="220" spans="1:6" x14ac:dyDescent="0.35">
      <c r="A220" s="7"/>
      <c r="B220" s="8" t="s">
        <v>228</v>
      </c>
      <c r="C220" s="4">
        <f t="shared" si="14"/>
        <v>135301.1930565621</v>
      </c>
      <c r="D220" s="4">
        <f t="shared" si="15"/>
        <v>286302.84067289304</v>
      </c>
      <c r="E220" s="4">
        <f t="shared" si="17"/>
        <v>421604.03372945514</v>
      </c>
      <c r="F220" s="4">
        <f t="shared" si="16"/>
        <v>53834174.381950073</v>
      </c>
    </row>
    <row r="221" spans="1:6" x14ac:dyDescent="0.35">
      <c r="A221" s="7"/>
      <c r="B221" s="8" t="s">
        <v>229</v>
      </c>
      <c r="C221" s="4">
        <f t="shared" si="14"/>
        <v>134585.43595487985</v>
      </c>
      <c r="D221" s="4">
        <f t="shared" si="15"/>
        <v>287018.59777457529</v>
      </c>
      <c r="E221" s="4">
        <f t="shared" si="17"/>
        <v>421604.03372945514</v>
      </c>
      <c r="F221" s="4">
        <f t="shared" si="16"/>
        <v>53547155.7841755</v>
      </c>
    </row>
    <row r="222" spans="1:6" x14ac:dyDescent="0.35">
      <c r="A222" s="7"/>
      <c r="B222" s="8" t="s">
        <v>230</v>
      </c>
      <c r="C222" s="4">
        <f t="shared" si="14"/>
        <v>133867.8894604434</v>
      </c>
      <c r="D222" s="4">
        <f t="shared" si="15"/>
        <v>287736.14426901174</v>
      </c>
      <c r="E222" s="4">
        <f t="shared" si="17"/>
        <v>421604.03372945514</v>
      </c>
      <c r="F222" s="4">
        <f t="shared" si="16"/>
        <v>53259419.639906488</v>
      </c>
    </row>
    <row r="223" spans="1:6" x14ac:dyDescent="0.35">
      <c r="A223" s="7"/>
      <c r="B223" s="8" t="s">
        <v>231</v>
      </c>
      <c r="C223" s="4">
        <f t="shared" si="14"/>
        <v>133148.54909977096</v>
      </c>
      <c r="D223" s="4">
        <f t="shared" si="15"/>
        <v>288455.48462968419</v>
      </c>
      <c r="E223" s="4">
        <f t="shared" si="17"/>
        <v>421604.03372945514</v>
      </c>
      <c r="F223" s="4">
        <f t="shared" si="16"/>
        <v>52970964.155276805</v>
      </c>
    </row>
    <row r="224" spans="1:6" x14ac:dyDescent="0.35">
      <c r="A224" s="7"/>
      <c r="B224" s="8" t="s">
        <v>232</v>
      </c>
      <c r="C224" s="4">
        <f t="shared" si="14"/>
        <v>132427.41038819664</v>
      </c>
      <c r="D224" s="4">
        <f t="shared" si="15"/>
        <v>289176.6233412585</v>
      </c>
      <c r="E224" s="4">
        <f t="shared" si="17"/>
        <v>421604.03372945514</v>
      </c>
      <c r="F224" s="4">
        <f t="shared" si="16"/>
        <v>52681787.53193555</v>
      </c>
    </row>
    <row r="225" spans="1:6" x14ac:dyDescent="0.35">
      <c r="A225" s="7"/>
      <c r="B225" s="8" t="s">
        <v>233</v>
      </c>
      <c r="C225" s="4">
        <f t="shared" si="14"/>
        <v>131704.46882984356</v>
      </c>
      <c r="D225" s="4">
        <f t="shared" si="15"/>
        <v>289899.56489961158</v>
      </c>
      <c r="E225" s="4">
        <f t="shared" si="17"/>
        <v>421604.03372945514</v>
      </c>
      <c r="F225" s="4">
        <f t="shared" si="16"/>
        <v>52391887.967035942</v>
      </c>
    </row>
    <row r="226" spans="1:6" x14ac:dyDescent="0.35">
      <c r="A226" s="7"/>
      <c r="B226" s="8" t="s">
        <v>234</v>
      </c>
      <c r="C226" s="4">
        <f t="shared" si="14"/>
        <v>130979.71991759451</v>
      </c>
      <c r="D226" s="4">
        <f t="shared" si="15"/>
        <v>290624.31381186063</v>
      </c>
      <c r="E226" s="4">
        <f t="shared" si="17"/>
        <v>421604.03372945514</v>
      </c>
      <c r="F226" s="4">
        <f t="shared" si="16"/>
        <v>52101263.653224081</v>
      </c>
    </row>
    <row r="227" spans="1:6" x14ac:dyDescent="0.35">
      <c r="A227" s="7"/>
      <c r="B227" s="8" t="s">
        <v>235</v>
      </c>
      <c r="C227" s="4">
        <f t="shared" si="14"/>
        <v>130253.15913306485</v>
      </c>
      <c r="D227" s="4">
        <f t="shared" si="15"/>
        <v>291350.87459639029</v>
      </c>
      <c r="E227" s="4">
        <f t="shared" si="17"/>
        <v>421604.03372945514</v>
      </c>
      <c r="F227" s="4">
        <f t="shared" si="16"/>
        <v>51809912.778627694</v>
      </c>
    </row>
    <row r="228" spans="1:6" x14ac:dyDescent="0.35">
      <c r="A228" s="7"/>
      <c r="B228" s="8" t="s">
        <v>236</v>
      </c>
      <c r="C228" s="4">
        <f t="shared" si="14"/>
        <v>129524.78194657387</v>
      </c>
      <c r="D228" s="4">
        <f t="shared" si="15"/>
        <v>292079.25178288127</v>
      </c>
      <c r="E228" s="4">
        <f t="shared" si="17"/>
        <v>421604.03372945514</v>
      </c>
      <c r="F228" s="4">
        <f t="shared" si="16"/>
        <v>51517833.526844814</v>
      </c>
    </row>
    <row r="229" spans="1:6" x14ac:dyDescent="0.35">
      <c r="A229" s="7"/>
      <c r="B229" s="8" t="s">
        <v>237</v>
      </c>
      <c r="C229" s="4">
        <f t="shared" si="14"/>
        <v>128794.58381711668</v>
      </c>
      <c r="D229" s="4">
        <f t="shared" si="15"/>
        <v>292809.44991233846</v>
      </c>
      <c r="E229" s="4">
        <f t="shared" si="17"/>
        <v>421604.03372945514</v>
      </c>
      <c r="F229" s="4">
        <f t="shared" si="16"/>
        <v>51225024.076932475</v>
      </c>
    </row>
    <row r="230" spans="1:6" x14ac:dyDescent="0.35">
      <c r="A230" s="7"/>
      <c r="B230" s="8" t="s">
        <v>238</v>
      </c>
      <c r="C230" s="4">
        <f t="shared" si="14"/>
        <v>128062.5601923358</v>
      </c>
      <c r="D230" s="4">
        <f t="shared" si="15"/>
        <v>293541.47353711934</v>
      </c>
      <c r="E230" s="4">
        <f t="shared" si="17"/>
        <v>421604.03372945514</v>
      </c>
      <c r="F230" s="4">
        <f t="shared" si="16"/>
        <v>50931482.603395358</v>
      </c>
    </row>
    <row r="231" spans="1:6" x14ac:dyDescent="0.35">
      <c r="A231" s="7" t="s">
        <v>226</v>
      </c>
      <c r="B231" s="8" t="s">
        <v>240</v>
      </c>
      <c r="C231" s="4">
        <f t="shared" si="14"/>
        <v>127328.70650849299</v>
      </c>
      <c r="D231" s="4">
        <f t="shared" si="15"/>
        <v>294275.32722096215</v>
      </c>
      <c r="E231" s="4">
        <f t="shared" si="17"/>
        <v>421604.03372945514</v>
      </c>
      <c r="F231" s="4">
        <f t="shared" si="16"/>
        <v>50637207.276174396</v>
      </c>
    </row>
    <row r="232" spans="1:6" x14ac:dyDescent="0.35">
      <c r="A232" s="7"/>
      <c r="B232" s="8" t="s">
        <v>241</v>
      </c>
      <c r="C232" s="4">
        <f t="shared" si="14"/>
        <v>126593.01819044061</v>
      </c>
      <c r="D232" s="4">
        <f t="shared" si="15"/>
        <v>295011.01553901454</v>
      </c>
      <c r="E232" s="4">
        <f t="shared" si="17"/>
        <v>421604.03372945514</v>
      </c>
      <c r="F232" s="4">
        <f t="shared" si="16"/>
        <v>50342196.260635383</v>
      </c>
    </row>
    <row r="233" spans="1:6" x14ac:dyDescent="0.35">
      <c r="A233" s="7"/>
      <c r="B233" s="8" t="s">
        <v>242</v>
      </c>
      <c r="C233" s="4">
        <f t="shared" si="14"/>
        <v>125855.49065159308</v>
      </c>
      <c r="D233" s="4">
        <f t="shared" si="15"/>
        <v>295748.54307786206</v>
      </c>
      <c r="E233" s="4">
        <f t="shared" si="17"/>
        <v>421604.03372945514</v>
      </c>
      <c r="F233" s="4">
        <f t="shared" si="16"/>
        <v>50046447.71755752</v>
      </c>
    </row>
    <row r="234" spans="1:6" x14ac:dyDescent="0.35">
      <c r="A234" s="7"/>
      <c r="B234" s="8" t="s">
        <v>243</v>
      </c>
      <c r="C234" s="4">
        <f t="shared" si="14"/>
        <v>125116.11929389846</v>
      </c>
      <c r="D234" s="4">
        <f t="shared" si="15"/>
        <v>296487.91443555668</v>
      </c>
      <c r="E234" s="4">
        <f t="shared" si="17"/>
        <v>421604.03372945514</v>
      </c>
      <c r="F234" s="4">
        <f t="shared" si="16"/>
        <v>49749959.803121962</v>
      </c>
    </row>
    <row r="235" spans="1:6" x14ac:dyDescent="0.35">
      <c r="A235" s="7"/>
      <c r="B235" s="8" t="s">
        <v>244</v>
      </c>
      <c r="C235" s="4">
        <f t="shared" si="14"/>
        <v>124374.89950780955</v>
      </c>
      <c r="D235" s="4">
        <f t="shared" si="15"/>
        <v>297229.1342216456</v>
      </c>
      <c r="E235" s="4">
        <f t="shared" si="17"/>
        <v>421604.03372945514</v>
      </c>
      <c r="F235" s="4">
        <f t="shared" si="16"/>
        <v>49452730.668900318</v>
      </c>
    </row>
    <row r="236" spans="1:6" x14ac:dyDescent="0.35">
      <c r="A236" s="7"/>
      <c r="B236" s="8" t="s">
        <v>245</v>
      </c>
      <c r="C236" s="4">
        <f t="shared" si="14"/>
        <v>123631.82667225547</v>
      </c>
      <c r="D236" s="4">
        <f t="shared" si="15"/>
        <v>297972.20705719967</v>
      </c>
      <c r="E236" s="4">
        <f t="shared" si="17"/>
        <v>421604.03372945514</v>
      </c>
      <c r="F236" s="4">
        <f t="shared" si="16"/>
        <v>49154758.461843118</v>
      </c>
    </row>
    <row r="237" spans="1:6" x14ac:dyDescent="0.35">
      <c r="A237" s="7"/>
      <c r="B237" s="8" t="s">
        <v>246</v>
      </c>
      <c r="C237" s="4">
        <f t="shared" si="14"/>
        <v>122886.89615461242</v>
      </c>
      <c r="D237" s="4">
        <f t="shared" si="15"/>
        <v>298717.13757484272</v>
      </c>
      <c r="E237" s="4">
        <f t="shared" si="17"/>
        <v>421604.03372945514</v>
      </c>
      <c r="F237" s="4">
        <f t="shared" si="16"/>
        <v>48856041.324268274</v>
      </c>
    </row>
    <row r="238" spans="1:6" x14ac:dyDescent="0.35">
      <c r="A238" s="7"/>
      <c r="B238" s="8" t="s">
        <v>247</v>
      </c>
      <c r="C238" s="4">
        <f t="shared" si="14"/>
        <v>122140.1033106753</v>
      </c>
      <c r="D238" s="4">
        <f t="shared" si="15"/>
        <v>299463.93041877984</v>
      </c>
      <c r="E238" s="4">
        <f t="shared" si="17"/>
        <v>421604.03372945514</v>
      </c>
      <c r="F238" s="4">
        <f t="shared" si="16"/>
        <v>48556577.393849492</v>
      </c>
    </row>
    <row r="239" spans="1:6" x14ac:dyDescent="0.35">
      <c r="A239" s="7"/>
      <c r="B239" s="8" t="s">
        <v>248</v>
      </c>
      <c r="C239" s="4">
        <f t="shared" si="14"/>
        <v>121391.44348462834</v>
      </c>
      <c r="D239" s="4">
        <f t="shared" si="15"/>
        <v>300212.5902448268</v>
      </c>
      <c r="E239" s="4">
        <f t="shared" si="17"/>
        <v>421604.03372945514</v>
      </c>
      <c r="F239" s="4">
        <f t="shared" si="16"/>
        <v>48256364.803604662</v>
      </c>
    </row>
    <row r="240" spans="1:6" x14ac:dyDescent="0.35">
      <c r="A240" s="7"/>
      <c r="B240" s="8" t="s">
        <v>249</v>
      </c>
      <c r="C240" s="4">
        <f t="shared" si="14"/>
        <v>120640.91200901632</v>
      </c>
      <c r="D240" s="4">
        <f t="shared" si="15"/>
        <v>300963.12172043882</v>
      </c>
      <c r="E240" s="4">
        <f t="shared" si="17"/>
        <v>421604.03372945514</v>
      </c>
      <c r="F240" s="4">
        <f t="shared" si="16"/>
        <v>47955401.681884222</v>
      </c>
    </row>
    <row r="241" spans="1:6" x14ac:dyDescent="0.35">
      <c r="A241" s="7"/>
      <c r="B241" s="8" t="s">
        <v>250</v>
      </c>
      <c r="C241" s="4">
        <f t="shared" si="14"/>
        <v>119888.50420471525</v>
      </c>
      <c r="D241" s="4">
        <f t="shared" si="15"/>
        <v>301715.52952473989</v>
      </c>
      <c r="E241" s="4">
        <f t="shared" si="17"/>
        <v>421604.03372945514</v>
      </c>
      <c r="F241" s="4">
        <f t="shared" si="16"/>
        <v>47653686.152359478</v>
      </c>
    </row>
    <row r="242" spans="1:6" x14ac:dyDescent="0.35">
      <c r="A242" s="7"/>
      <c r="B242" s="8" t="s">
        <v>251</v>
      </c>
      <c r="C242" s="4">
        <f t="shared" si="14"/>
        <v>119134.21538090339</v>
      </c>
      <c r="D242" s="4">
        <f t="shared" si="15"/>
        <v>302469.81834855175</v>
      </c>
      <c r="E242" s="4">
        <f t="shared" si="17"/>
        <v>421604.03372945514</v>
      </c>
      <c r="F242" s="4">
        <f t="shared" si="16"/>
        <v>47351216.334010929</v>
      </c>
    </row>
    <row r="243" spans="1:6" x14ac:dyDescent="0.35">
      <c r="A243" s="7" t="s">
        <v>239</v>
      </c>
      <c r="B243" s="8" t="s">
        <v>253</v>
      </c>
      <c r="C243" s="4">
        <f t="shared" si="14"/>
        <v>118378.04083503201</v>
      </c>
      <c r="D243" s="4">
        <f t="shared" si="15"/>
        <v>303225.99289442314</v>
      </c>
      <c r="E243" s="4">
        <f t="shared" si="17"/>
        <v>421604.03372945514</v>
      </c>
      <c r="F243" s="4">
        <f t="shared" si="16"/>
        <v>47047990.341116503</v>
      </c>
    </row>
    <row r="244" spans="1:6" x14ac:dyDescent="0.35">
      <c r="A244" s="7"/>
      <c r="B244" s="8" t="s">
        <v>254</v>
      </c>
      <c r="C244" s="4">
        <f t="shared" si="14"/>
        <v>117619.97585279593</v>
      </c>
      <c r="D244" s="4">
        <f t="shared" si="15"/>
        <v>303984.05787665921</v>
      </c>
      <c r="E244" s="4">
        <f t="shared" si="17"/>
        <v>421604.03372945514</v>
      </c>
      <c r="F244" s="4">
        <f t="shared" si="16"/>
        <v>46744006.283239841</v>
      </c>
    </row>
    <row r="245" spans="1:6" x14ac:dyDescent="0.35">
      <c r="A245" s="7"/>
      <c r="B245" s="8" t="s">
        <v>255</v>
      </c>
      <c r="C245" s="4">
        <f t="shared" si="14"/>
        <v>116860.0157081043</v>
      </c>
      <c r="D245" s="4">
        <f t="shared" si="15"/>
        <v>304744.01802135084</v>
      </c>
      <c r="E245" s="4">
        <f t="shared" si="17"/>
        <v>421604.03372945514</v>
      </c>
      <c r="F245" s="4">
        <f t="shared" si="16"/>
        <v>46439262.265218489</v>
      </c>
    </row>
    <row r="246" spans="1:6" x14ac:dyDescent="0.35">
      <c r="A246" s="7"/>
      <c r="B246" s="8" t="s">
        <v>256</v>
      </c>
      <c r="C246" s="4">
        <f t="shared" si="14"/>
        <v>116098.15566305089</v>
      </c>
      <c r="D246" s="4">
        <f t="shared" si="15"/>
        <v>305505.87806640426</v>
      </c>
      <c r="E246" s="4">
        <f t="shared" si="17"/>
        <v>421604.03372945514</v>
      </c>
      <c r="F246" s="4">
        <f t="shared" si="16"/>
        <v>46133756.387152083</v>
      </c>
    </row>
    <row r="247" spans="1:6" x14ac:dyDescent="0.35">
      <c r="A247" s="7"/>
      <c r="B247" s="8" t="s">
        <v>257</v>
      </c>
      <c r="C247" s="4">
        <f t="shared" si="14"/>
        <v>115334.39096788486</v>
      </c>
      <c r="D247" s="4">
        <f t="shared" si="15"/>
        <v>306269.64276157029</v>
      </c>
      <c r="E247" s="4">
        <f t="shared" si="17"/>
        <v>421604.03372945514</v>
      </c>
      <c r="F247" s="4">
        <f t="shared" si="16"/>
        <v>45827486.74439051</v>
      </c>
    </row>
    <row r="248" spans="1:6" x14ac:dyDescent="0.35">
      <c r="A248" s="7"/>
      <c r="B248" s="8" t="s">
        <v>258</v>
      </c>
      <c r="C248" s="4">
        <f t="shared" si="14"/>
        <v>114568.71686098096</v>
      </c>
      <c r="D248" s="4">
        <f t="shared" si="15"/>
        <v>307035.31686847418</v>
      </c>
      <c r="E248" s="4">
        <f t="shared" si="17"/>
        <v>421604.03372945514</v>
      </c>
      <c r="F248" s="4">
        <f t="shared" si="16"/>
        <v>45520451.427522033</v>
      </c>
    </row>
    <row r="249" spans="1:6" x14ac:dyDescent="0.35">
      <c r="A249" s="7"/>
      <c r="B249" s="8" t="s">
        <v>259</v>
      </c>
      <c r="C249" s="4">
        <f t="shared" si="14"/>
        <v>113801.12856880971</v>
      </c>
      <c r="D249" s="4">
        <f t="shared" si="15"/>
        <v>307802.90516064543</v>
      </c>
      <c r="E249" s="4">
        <f t="shared" si="17"/>
        <v>421604.03372945514</v>
      </c>
      <c r="F249" s="4">
        <f t="shared" si="16"/>
        <v>45212648.52236139</v>
      </c>
    </row>
    <row r="250" spans="1:6" x14ac:dyDescent="0.35">
      <c r="A250" s="7"/>
      <c r="B250" s="8" t="s">
        <v>260</v>
      </c>
      <c r="C250" s="4">
        <f t="shared" si="14"/>
        <v>113031.62130590813</v>
      </c>
      <c r="D250" s="4">
        <f t="shared" si="15"/>
        <v>308572.41242354701</v>
      </c>
      <c r="E250" s="4">
        <f t="shared" si="17"/>
        <v>421604.03372945514</v>
      </c>
      <c r="F250" s="4">
        <f t="shared" si="16"/>
        <v>44904076.109937847</v>
      </c>
    </row>
    <row r="251" spans="1:6" x14ac:dyDescent="0.35">
      <c r="A251" s="7"/>
      <c r="B251" s="8" t="s">
        <v>261</v>
      </c>
      <c r="C251" s="4">
        <f t="shared" si="14"/>
        <v>112260.1902748493</v>
      </c>
      <c r="D251" s="4">
        <f t="shared" si="15"/>
        <v>309343.84345460584</v>
      </c>
      <c r="E251" s="4">
        <f t="shared" si="17"/>
        <v>421604.03372945514</v>
      </c>
      <c r="F251" s="4">
        <f t="shared" si="16"/>
        <v>44594732.26648324</v>
      </c>
    </row>
    <row r="252" spans="1:6" x14ac:dyDescent="0.35">
      <c r="A252" s="7"/>
      <c r="B252" s="8" t="s">
        <v>262</v>
      </c>
      <c r="C252" s="4">
        <f t="shared" si="14"/>
        <v>111486.83066621277</v>
      </c>
      <c r="D252" s="4">
        <f t="shared" si="15"/>
        <v>310117.20306324237</v>
      </c>
      <c r="E252" s="4">
        <f t="shared" si="17"/>
        <v>421604.03372945514</v>
      </c>
      <c r="F252" s="4">
        <f t="shared" si="16"/>
        <v>44284615.063419998</v>
      </c>
    </row>
    <row r="253" spans="1:6" x14ac:dyDescent="0.35">
      <c r="A253" s="7"/>
      <c r="B253" s="8" t="s">
        <v>263</v>
      </c>
      <c r="C253" s="4">
        <f t="shared" si="14"/>
        <v>110711.53765855468</v>
      </c>
      <c r="D253" s="4">
        <f t="shared" si="15"/>
        <v>310892.49607090047</v>
      </c>
      <c r="E253" s="4">
        <f t="shared" si="17"/>
        <v>421604.03372945514</v>
      </c>
      <c r="F253" s="4">
        <f t="shared" si="16"/>
        <v>43973722.567349099</v>
      </c>
    </row>
    <row r="254" spans="1:6" x14ac:dyDescent="0.35">
      <c r="A254" s="7"/>
      <c r="B254" s="8" t="s">
        <v>264</v>
      </c>
      <c r="C254" s="4">
        <f t="shared" si="14"/>
        <v>109934.30641837744</v>
      </c>
      <c r="D254" s="4">
        <f t="shared" si="15"/>
        <v>311669.7273110777</v>
      </c>
      <c r="E254" s="4">
        <f t="shared" si="17"/>
        <v>421604.03372945514</v>
      </c>
      <c r="F254" s="4">
        <f t="shared" si="16"/>
        <v>43662052.840038024</v>
      </c>
    </row>
    <row r="255" spans="1:6" x14ac:dyDescent="0.35">
      <c r="A255" s="7" t="s">
        <v>252</v>
      </c>
      <c r="B255" s="8" t="s">
        <v>266</v>
      </c>
      <c r="C255" s="4">
        <f t="shared" si="14"/>
        <v>109155.13210009976</v>
      </c>
      <c r="D255" s="4">
        <f t="shared" si="15"/>
        <v>312448.90162935539</v>
      </c>
      <c r="E255" s="4">
        <f t="shared" si="17"/>
        <v>421604.03372945514</v>
      </c>
      <c r="F255" s="4">
        <f t="shared" si="16"/>
        <v>43349603.938408665</v>
      </c>
    </row>
    <row r="256" spans="1:6" x14ac:dyDescent="0.35">
      <c r="A256" s="7"/>
      <c r="B256" s="8" t="s">
        <v>267</v>
      </c>
      <c r="C256" s="4">
        <f t="shared" si="14"/>
        <v>108374.00984602631</v>
      </c>
      <c r="D256" s="4">
        <f t="shared" si="15"/>
        <v>313230.02388342883</v>
      </c>
      <c r="E256" s="4">
        <f t="shared" si="17"/>
        <v>421604.03372945514</v>
      </c>
      <c r="F256" s="4">
        <f t="shared" si="16"/>
        <v>43036373.914525233</v>
      </c>
    </row>
    <row r="257" spans="1:6" x14ac:dyDescent="0.35">
      <c r="A257" s="7"/>
      <c r="B257" s="8" t="s">
        <v>268</v>
      </c>
      <c r="C257" s="4">
        <f t="shared" si="14"/>
        <v>107590.93478631775</v>
      </c>
      <c r="D257" s="4">
        <f t="shared" si="15"/>
        <v>314013.09894313739</v>
      </c>
      <c r="E257" s="4">
        <f t="shared" si="17"/>
        <v>421604.03372945514</v>
      </c>
      <c r="F257" s="4">
        <f t="shared" si="16"/>
        <v>42722360.815582097</v>
      </c>
    </row>
    <row r="258" spans="1:6" x14ac:dyDescent="0.35">
      <c r="A258" s="7"/>
      <c r="B258" s="8" t="s">
        <v>269</v>
      </c>
      <c r="C258" s="4">
        <f t="shared" si="14"/>
        <v>106805.9020389599</v>
      </c>
      <c r="D258" s="4">
        <f t="shared" si="15"/>
        <v>314798.13169049524</v>
      </c>
      <c r="E258" s="4">
        <f t="shared" si="17"/>
        <v>421604.03372945514</v>
      </c>
      <c r="F258" s="4">
        <f t="shared" si="16"/>
        <v>42407562.683891602</v>
      </c>
    </row>
    <row r="259" spans="1:6" x14ac:dyDescent="0.35">
      <c r="A259" s="7"/>
      <c r="B259" s="8" t="s">
        <v>270</v>
      </c>
      <c r="C259" s="4">
        <f t="shared" si="14"/>
        <v>106018.90670973365</v>
      </c>
      <c r="D259" s="4">
        <f t="shared" si="15"/>
        <v>315585.12701972149</v>
      </c>
      <c r="E259" s="4">
        <f t="shared" si="17"/>
        <v>421604.03372945514</v>
      </c>
      <c r="F259" s="4">
        <f t="shared" si="16"/>
        <v>42091977.556871884</v>
      </c>
    </row>
    <row r="260" spans="1:6" x14ac:dyDescent="0.35">
      <c r="A260" s="7"/>
      <c r="B260" s="8" t="s">
        <v>271</v>
      </c>
      <c r="C260" s="4">
        <f t="shared" si="14"/>
        <v>105229.94389218441</v>
      </c>
      <c r="D260" s="4">
        <f t="shared" si="15"/>
        <v>316374.08983727073</v>
      </c>
      <c r="E260" s="4">
        <f t="shared" si="17"/>
        <v>421604.03372945514</v>
      </c>
      <c r="F260" s="4">
        <f t="shared" si="16"/>
        <v>41775603.467034616</v>
      </c>
    </row>
    <row r="261" spans="1:6" x14ac:dyDescent="0.35">
      <c r="A261" s="7"/>
      <c r="B261" s="8" t="s">
        <v>272</v>
      </c>
      <c r="C261" s="4">
        <f t="shared" si="14"/>
        <v>104439.00866759126</v>
      </c>
      <c r="D261" s="4">
        <f t="shared" si="15"/>
        <v>317165.02506186388</v>
      </c>
      <c r="E261" s="4">
        <f t="shared" si="17"/>
        <v>421604.03372945514</v>
      </c>
      <c r="F261" s="4">
        <f t="shared" si="16"/>
        <v>41458438.441972755</v>
      </c>
    </row>
    <row r="262" spans="1:6" x14ac:dyDescent="0.35">
      <c r="A262" s="7"/>
      <c r="B262" s="8" t="s">
        <v>273</v>
      </c>
      <c r="C262" s="4">
        <f t="shared" si="14"/>
        <v>103646.09610493656</v>
      </c>
      <c r="D262" s="4">
        <f t="shared" si="15"/>
        <v>317957.93762451858</v>
      </c>
      <c r="E262" s="4">
        <f t="shared" si="17"/>
        <v>421604.03372945514</v>
      </c>
      <c r="F262" s="4">
        <f t="shared" si="16"/>
        <v>41140480.504348233</v>
      </c>
    </row>
    <row r="263" spans="1:6" x14ac:dyDescent="0.35">
      <c r="A263" s="7"/>
      <c r="B263" s="8" t="s">
        <v>274</v>
      </c>
      <c r="C263" s="4">
        <f t="shared" ref="C263:C326" si="18">E263-D263</f>
        <v>102851.20126087521</v>
      </c>
      <c r="D263" s="4">
        <f t="shared" ref="D263:D326" si="19">-PPMT($C$6/12,B263,$C$8,$C$5,0)</f>
        <v>318752.83246857993</v>
      </c>
      <c r="E263" s="4">
        <f t="shared" si="17"/>
        <v>421604.03372945514</v>
      </c>
      <c r="F263" s="4">
        <f t="shared" ref="F263:F326" si="20">F262-D263</f>
        <v>40821727.671879657</v>
      </c>
    </row>
    <row r="264" spans="1:6" x14ac:dyDescent="0.35">
      <c r="A264" s="7"/>
      <c r="B264" s="8" t="s">
        <v>275</v>
      </c>
      <c r="C264" s="4">
        <f t="shared" si="18"/>
        <v>102054.31917970377</v>
      </c>
      <c r="D264" s="4">
        <f t="shared" si="19"/>
        <v>319549.71454975137</v>
      </c>
      <c r="E264" s="4">
        <f t="shared" si="17"/>
        <v>421604.03372945514</v>
      </c>
      <c r="F264" s="4">
        <f t="shared" si="20"/>
        <v>40502177.957329907</v>
      </c>
    </row>
    <row r="265" spans="1:6" x14ac:dyDescent="0.35">
      <c r="A265" s="7"/>
      <c r="B265" s="8" t="s">
        <v>276</v>
      </c>
      <c r="C265" s="4">
        <f t="shared" si="18"/>
        <v>101255.4448933294</v>
      </c>
      <c r="D265" s="4">
        <f t="shared" si="19"/>
        <v>320348.58883612574</v>
      </c>
      <c r="E265" s="4">
        <f t="shared" si="17"/>
        <v>421604.03372945514</v>
      </c>
      <c r="F265" s="4">
        <f t="shared" si="20"/>
        <v>40181829.36849378</v>
      </c>
    </row>
    <row r="266" spans="1:6" x14ac:dyDescent="0.35">
      <c r="A266" s="7"/>
      <c r="B266" s="8" t="s">
        <v>277</v>
      </c>
      <c r="C266" s="4">
        <f t="shared" si="18"/>
        <v>100454.5734212391</v>
      </c>
      <c r="D266" s="4">
        <f t="shared" si="19"/>
        <v>321149.46030821605</v>
      </c>
      <c r="E266" s="4">
        <f t="shared" si="17"/>
        <v>421604.03372945514</v>
      </c>
      <c r="F266" s="4">
        <f t="shared" si="20"/>
        <v>39860679.908185564</v>
      </c>
    </row>
    <row r="267" spans="1:6" x14ac:dyDescent="0.35">
      <c r="A267" s="7" t="s">
        <v>265</v>
      </c>
      <c r="B267" s="8" t="s">
        <v>279</v>
      </c>
      <c r="C267" s="4">
        <f t="shared" si="18"/>
        <v>99651.699770468578</v>
      </c>
      <c r="D267" s="4">
        <f t="shared" si="19"/>
        <v>321952.33395898656</v>
      </c>
      <c r="E267" s="4">
        <f t="shared" si="17"/>
        <v>421604.03372945514</v>
      </c>
      <c r="F267" s="4">
        <f t="shared" si="20"/>
        <v>39538727.574226581</v>
      </c>
    </row>
    <row r="268" spans="1:6" x14ac:dyDescent="0.35">
      <c r="A268" s="7"/>
      <c r="B268" s="8" t="s">
        <v>280</v>
      </c>
      <c r="C268" s="4">
        <f t="shared" si="18"/>
        <v>98846.818935571064</v>
      </c>
      <c r="D268" s="4">
        <f t="shared" si="19"/>
        <v>322757.21479388408</v>
      </c>
      <c r="E268" s="4">
        <f t="shared" si="17"/>
        <v>421604.03372945514</v>
      </c>
      <c r="F268" s="4">
        <f t="shared" si="20"/>
        <v>39215970.359432697</v>
      </c>
    </row>
    <row r="269" spans="1:6" x14ac:dyDescent="0.35">
      <c r="A269" s="7"/>
      <c r="B269" s="8" t="s">
        <v>281</v>
      </c>
      <c r="C269" s="4">
        <f t="shared" si="18"/>
        <v>98039.9258985864</v>
      </c>
      <c r="D269" s="4">
        <f t="shared" si="19"/>
        <v>323564.10783086874</v>
      </c>
      <c r="E269" s="4">
        <f t="shared" si="17"/>
        <v>421604.03372945514</v>
      </c>
      <c r="F269" s="4">
        <f t="shared" si="20"/>
        <v>38892406.25160183</v>
      </c>
    </row>
    <row r="270" spans="1:6" x14ac:dyDescent="0.35">
      <c r="A270" s="7"/>
      <c r="B270" s="8" t="s">
        <v>282</v>
      </c>
      <c r="C270" s="4">
        <f t="shared" si="18"/>
        <v>97231.015629009227</v>
      </c>
      <c r="D270" s="4">
        <f t="shared" si="19"/>
        <v>324373.01810044592</v>
      </c>
      <c r="E270" s="4">
        <f t="shared" si="17"/>
        <v>421604.03372945514</v>
      </c>
      <c r="F270" s="4">
        <f t="shared" si="20"/>
        <v>38568033.233501382</v>
      </c>
    </row>
    <row r="271" spans="1:6" x14ac:dyDescent="0.35">
      <c r="A271" s="7"/>
      <c r="B271" s="8" t="s">
        <v>283</v>
      </c>
      <c r="C271" s="4">
        <f t="shared" si="18"/>
        <v>96420.083083758072</v>
      </c>
      <c r="D271" s="4">
        <f t="shared" si="19"/>
        <v>325183.95064569707</v>
      </c>
      <c r="E271" s="4">
        <f t="shared" si="17"/>
        <v>421604.03372945514</v>
      </c>
      <c r="F271" s="4">
        <f t="shared" si="20"/>
        <v>38242849.282855682</v>
      </c>
    </row>
    <row r="272" spans="1:6" x14ac:dyDescent="0.35">
      <c r="A272" s="7"/>
      <c r="B272" s="8" t="s">
        <v>284</v>
      </c>
      <c r="C272" s="4">
        <f t="shared" si="18"/>
        <v>95607.123207143857</v>
      </c>
      <c r="D272" s="4">
        <f t="shared" si="19"/>
        <v>325996.91052231129</v>
      </c>
      <c r="E272" s="4">
        <f t="shared" ref="E272:E335" si="21">($C$5*($C$6/12)*(1+($C$6/12))^$C$8)/((1+($C$6/12))^$C$8-1)</f>
        <v>421604.03372945514</v>
      </c>
      <c r="F272" s="4">
        <f t="shared" si="20"/>
        <v>37916852.37233337</v>
      </c>
    </row>
    <row r="273" spans="1:6" x14ac:dyDescent="0.35">
      <c r="A273" s="7"/>
      <c r="B273" s="8" t="s">
        <v>285</v>
      </c>
      <c r="C273" s="4">
        <f t="shared" si="18"/>
        <v>94792.130930838059</v>
      </c>
      <c r="D273" s="4">
        <f t="shared" si="19"/>
        <v>326811.90279861708</v>
      </c>
      <c r="E273" s="4">
        <f t="shared" si="21"/>
        <v>421604.03372945514</v>
      </c>
      <c r="F273" s="4">
        <f t="shared" si="20"/>
        <v>37590040.469534755</v>
      </c>
    </row>
    <row r="274" spans="1:6" x14ac:dyDescent="0.35">
      <c r="A274" s="7"/>
      <c r="B274" s="8" t="s">
        <v>286</v>
      </c>
      <c r="C274" s="4">
        <f t="shared" si="18"/>
        <v>93975.101173841569</v>
      </c>
      <c r="D274" s="4">
        <f t="shared" si="19"/>
        <v>327628.93255561357</v>
      </c>
      <c r="E274" s="4">
        <f t="shared" si="21"/>
        <v>421604.03372945514</v>
      </c>
      <c r="F274" s="4">
        <f t="shared" si="20"/>
        <v>37262411.536979139</v>
      </c>
    </row>
    <row r="275" spans="1:6" x14ac:dyDescent="0.35">
      <c r="A275" s="7"/>
      <c r="B275" s="8" t="s">
        <v>287</v>
      </c>
      <c r="C275" s="4">
        <f t="shared" si="18"/>
        <v>93156.028842452506</v>
      </c>
      <c r="D275" s="4">
        <f t="shared" si="19"/>
        <v>328448.00488700264</v>
      </c>
      <c r="E275" s="4">
        <f t="shared" si="21"/>
        <v>421604.03372945514</v>
      </c>
      <c r="F275" s="4">
        <f t="shared" si="20"/>
        <v>36933963.532092139</v>
      </c>
    </row>
    <row r="276" spans="1:6" x14ac:dyDescent="0.35">
      <c r="A276" s="7"/>
      <c r="B276" s="8" t="s">
        <v>288</v>
      </c>
      <c r="C276" s="4">
        <f t="shared" si="18"/>
        <v>92334.908830234956</v>
      </c>
      <c r="D276" s="4">
        <f t="shared" si="19"/>
        <v>329269.12489922019</v>
      </c>
      <c r="E276" s="4">
        <f t="shared" si="21"/>
        <v>421604.03372945514</v>
      </c>
      <c r="F276" s="4">
        <f t="shared" si="20"/>
        <v>36604694.407192916</v>
      </c>
    </row>
    <row r="277" spans="1:6" x14ac:dyDescent="0.35">
      <c r="A277" s="7"/>
      <c r="B277" s="8" t="s">
        <v>289</v>
      </c>
      <c r="C277" s="4">
        <f t="shared" si="18"/>
        <v>91511.736017986899</v>
      </c>
      <c r="D277" s="4">
        <f t="shared" si="19"/>
        <v>330092.29771146824</v>
      </c>
      <c r="E277" s="4">
        <f t="shared" si="21"/>
        <v>421604.03372945514</v>
      </c>
      <c r="F277" s="4">
        <f t="shared" si="20"/>
        <v>36274602.109481446</v>
      </c>
    </row>
    <row r="278" spans="1:6" x14ac:dyDescent="0.35">
      <c r="A278" s="7"/>
      <c r="B278" s="8" t="s">
        <v>290</v>
      </c>
      <c r="C278" s="4">
        <f t="shared" si="18"/>
        <v>90686.505273708259</v>
      </c>
      <c r="D278" s="4">
        <f t="shared" si="19"/>
        <v>330917.52845574688</v>
      </c>
      <c r="E278" s="4">
        <f t="shared" si="21"/>
        <v>421604.03372945514</v>
      </c>
      <c r="F278" s="4">
        <f t="shared" si="20"/>
        <v>35943684.581025697</v>
      </c>
    </row>
    <row r="279" spans="1:6" x14ac:dyDescent="0.35">
      <c r="A279" s="7" t="s">
        <v>278</v>
      </c>
      <c r="B279" s="8" t="s">
        <v>292</v>
      </c>
      <c r="C279" s="4">
        <f t="shared" si="18"/>
        <v>89859.211452568939</v>
      </c>
      <c r="D279" s="4">
        <f t="shared" si="19"/>
        <v>331744.8222768862</v>
      </c>
      <c r="E279" s="4">
        <f t="shared" si="21"/>
        <v>421604.03372945514</v>
      </c>
      <c r="F279" s="4">
        <f t="shared" si="20"/>
        <v>35611939.758748814</v>
      </c>
    </row>
    <row r="280" spans="1:6" x14ac:dyDescent="0.35">
      <c r="A280" s="7"/>
      <c r="B280" s="8" t="s">
        <v>293</v>
      </c>
      <c r="C280" s="4">
        <f t="shared" si="18"/>
        <v>89029.8493968767</v>
      </c>
      <c r="D280" s="4">
        <f t="shared" si="19"/>
        <v>332574.18433257844</v>
      </c>
      <c r="E280" s="4">
        <f t="shared" si="21"/>
        <v>421604.03372945514</v>
      </c>
      <c r="F280" s="4">
        <f t="shared" si="20"/>
        <v>35279365.574416235</v>
      </c>
    </row>
    <row r="281" spans="1:6" x14ac:dyDescent="0.35">
      <c r="A281" s="7"/>
      <c r="B281" s="8" t="s">
        <v>294</v>
      </c>
      <c r="C281" s="4">
        <f t="shared" si="18"/>
        <v>88198.413936045254</v>
      </c>
      <c r="D281" s="4">
        <f t="shared" si="19"/>
        <v>333405.61979340989</v>
      </c>
      <c r="E281" s="4">
        <f t="shared" si="21"/>
        <v>421604.03372945514</v>
      </c>
      <c r="F281" s="4">
        <f t="shared" si="20"/>
        <v>34945959.954622827</v>
      </c>
    </row>
    <row r="282" spans="1:6" x14ac:dyDescent="0.35">
      <c r="A282" s="7"/>
      <c r="B282" s="8" t="s">
        <v>295</v>
      </c>
      <c r="C282" s="4">
        <f t="shared" si="18"/>
        <v>87364.899886561732</v>
      </c>
      <c r="D282" s="4">
        <f t="shared" si="19"/>
        <v>334239.13384289341</v>
      </c>
      <c r="E282" s="4">
        <f t="shared" si="21"/>
        <v>421604.03372945514</v>
      </c>
      <c r="F282" s="4">
        <f t="shared" si="20"/>
        <v>34611720.820779935</v>
      </c>
    </row>
    <row r="283" spans="1:6" x14ac:dyDescent="0.35">
      <c r="A283" s="7"/>
      <c r="B283" s="8" t="s">
        <v>296</v>
      </c>
      <c r="C283" s="4">
        <f t="shared" si="18"/>
        <v>86529.302051954495</v>
      </c>
      <c r="D283" s="4">
        <f t="shared" si="19"/>
        <v>335074.73167750065</v>
      </c>
      <c r="E283" s="4">
        <f t="shared" si="21"/>
        <v>421604.03372945514</v>
      </c>
      <c r="F283" s="4">
        <f t="shared" si="20"/>
        <v>34276646.089102432</v>
      </c>
    </row>
    <row r="284" spans="1:6" x14ac:dyDescent="0.35">
      <c r="A284" s="7"/>
      <c r="B284" s="8" t="s">
        <v>297</v>
      </c>
      <c r="C284" s="4">
        <f t="shared" si="18"/>
        <v>85691.615222760767</v>
      </c>
      <c r="D284" s="4">
        <f t="shared" si="19"/>
        <v>335912.41850669438</v>
      </c>
      <c r="E284" s="4">
        <f t="shared" si="21"/>
        <v>421604.03372945514</v>
      </c>
      <c r="F284" s="4">
        <f t="shared" si="20"/>
        <v>33940733.670595735</v>
      </c>
    </row>
    <row r="285" spans="1:6" x14ac:dyDescent="0.35">
      <c r="A285" s="7"/>
      <c r="B285" s="8" t="s">
        <v>298</v>
      </c>
      <c r="C285" s="4">
        <f t="shared" si="18"/>
        <v>84851.834176493983</v>
      </c>
      <c r="D285" s="4">
        <f t="shared" si="19"/>
        <v>336752.19955296116</v>
      </c>
      <c r="E285" s="4">
        <f t="shared" si="21"/>
        <v>421604.03372945514</v>
      </c>
      <c r="F285" s="4">
        <f t="shared" si="20"/>
        <v>33603981.471042775</v>
      </c>
    </row>
    <row r="286" spans="1:6" x14ac:dyDescent="0.35">
      <c r="A286" s="7"/>
      <c r="B286" s="8" t="s">
        <v>299</v>
      </c>
      <c r="C286" s="4">
        <f t="shared" si="18"/>
        <v>84009.9536776116</v>
      </c>
      <c r="D286" s="4">
        <f t="shared" si="19"/>
        <v>337594.08005184354</v>
      </c>
      <c r="E286" s="4">
        <f t="shared" si="21"/>
        <v>421604.03372945514</v>
      </c>
      <c r="F286" s="4">
        <f t="shared" si="20"/>
        <v>33266387.390990932</v>
      </c>
    </row>
    <row r="287" spans="1:6" x14ac:dyDescent="0.35">
      <c r="A287" s="7"/>
      <c r="B287" s="8" t="s">
        <v>300</v>
      </c>
      <c r="C287" s="4">
        <f t="shared" si="18"/>
        <v>83165.968477481918</v>
      </c>
      <c r="D287" s="4">
        <f t="shared" si="19"/>
        <v>338438.06525197322</v>
      </c>
      <c r="E287" s="4">
        <f t="shared" si="21"/>
        <v>421604.03372945514</v>
      </c>
      <c r="F287" s="4">
        <f t="shared" si="20"/>
        <v>32927949.325738959</v>
      </c>
    </row>
    <row r="288" spans="1:6" x14ac:dyDescent="0.35">
      <c r="A288" s="7"/>
      <c r="B288" s="8" t="s">
        <v>301</v>
      </c>
      <c r="C288" s="4">
        <f t="shared" si="18"/>
        <v>82319.873314352066</v>
      </c>
      <c r="D288" s="4">
        <f t="shared" si="19"/>
        <v>339284.16041510308</v>
      </c>
      <c r="E288" s="4">
        <f t="shared" si="21"/>
        <v>421604.03372945514</v>
      </c>
      <c r="F288" s="4">
        <f t="shared" si="20"/>
        <v>32588665.165323857</v>
      </c>
    </row>
    <row r="289" spans="1:6" x14ac:dyDescent="0.35">
      <c r="A289" s="7"/>
      <c r="B289" s="8" t="s">
        <v>302</v>
      </c>
      <c r="C289" s="4">
        <f t="shared" si="18"/>
        <v>81471.6629133143</v>
      </c>
      <c r="D289" s="4">
        <f t="shared" si="19"/>
        <v>340132.37081614084</v>
      </c>
      <c r="E289" s="4">
        <f t="shared" si="21"/>
        <v>421604.03372945514</v>
      </c>
      <c r="F289" s="4">
        <f t="shared" si="20"/>
        <v>32248532.794507716</v>
      </c>
    </row>
    <row r="290" spans="1:6" x14ac:dyDescent="0.35">
      <c r="A290" s="7"/>
      <c r="B290" s="8" t="s">
        <v>303</v>
      </c>
      <c r="C290" s="4">
        <f t="shared" si="18"/>
        <v>80621.33198627393</v>
      </c>
      <c r="D290" s="4">
        <f t="shared" si="19"/>
        <v>340982.70174318121</v>
      </c>
      <c r="E290" s="4">
        <f t="shared" si="21"/>
        <v>421604.03372945514</v>
      </c>
      <c r="F290" s="4">
        <f t="shared" si="20"/>
        <v>31907550.092764534</v>
      </c>
    </row>
    <row r="291" spans="1:6" x14ac:dyDescent="0.35">
      <c r="A291" s="7" t="s">
        <v>291</v>
      </c>
      <c r="B291" s="8" t="s">
        <v>305</v>
      </c>
      <c r="C291" s="4">
        <f t="shared" si="18"/>
        <v>79768.875231915968</v>
      </c>
      <c r="D291" s="4">
        <f t="shared" si="19"/>
        <v>341835.15849753917</v>
      </c>
      <c r="E291" s="4">
        <f t="shared" si="21"/>
        <v>421604.03372945514</v>
      </c>
      <c r="F291" s="4">
        <f t="shared" si="20"/>
        <v>31565714.934266996</v>
      </c>
    </row>
    <row r="292" spans="1:6" x14ac:dyDescent="0.35">
      <c r="A292" s="7"/>
      <c r="B292" s="8" t="s">
        <v>306</v>
      </c>
      <c r="C292" s="4">
        <f t="shared" si="18"/>
        <v>78914.287335672183</v>
      </c>
      <c r="D292" s="4">
        <f t="shared" si="19"/>
        <v>342689.74639378296</v>
      </c>
      <c r="E292" s="4">
        <f t="shared" si="21"/>
        <v>421604.03372945514</v>
      </c>
      <c r="F292" s="4">
        <f t="shared" si="20"/>
        <v>31223025.187873214</v>
      </c>
    </row>
    <row r="293" spans="1:6" x14ac:dyDescent="0.35">
      <c r="A293" s="7"/>
      <c r="B293" s="8" t="s">
        <v>307</v>
      </c>
      <c r="C293" s="4">
        <f t="shared" si="18"/>
        <v>78057.562969687686</v>
      </c>
      <c r="D293" s="4">
        <f t="shared" si="19"/>
        <v>343546.47075976746</v>
      </c>
      <c r="E293" s="4">
        <f t="shared" si="21"/>
        <v>421604.03372945514</v>
      </c>
      <c r="F293" s="4">
        <f t="shared" si="20"/>
        <v>30879478.717113446</v>
      </c>
    </row>
    <row r="294" spans="1:6" x14ac:dyDescent="0.35">
      <c r="A294" s="7"/>
      <c r="B294" s="8" t="s">
        <v>308</v>
      </c>
      <c r="C294" s="4">
        <f t="shared" si="18"/>
        <v>77198.696792788222</v>
      </c>
      <c r="D294" s="4">
        <f t="shared" si="19"/>
        <v>344405.33693666692</v>
      </c>
      <c r="E294" s="4">
        <f t="shared" si="21"/>
        <v>421604.03372945514</v>
      </c>
      <c r="F294" s="4">
        <f t="shared" si="20"/>
        <v>30535073.380176779</v>
      </c>
    </row>
    <row r="295" spans="1:6" x14ac:dyDescent="0.35">
      <c r="A295" s="7"/>
      <c r="B295" s="8" t="s">
        <v>309</v>
      </c>
      <c r="C295" s="4">
        <f t="shared" si="18"/>
        <v>76337.683450446639</v>
      </c>
      <c r="D295" s="4">
        <f t="shared" si="19"/>
        <v>345266.3502790085</v>
      </c>
      <c r="E295" s="4">
        <f t="shared" si="21"/>
        <v>421604.03372945514</v>
      </c>
      <c r="F295" s="4">
        <f t="shared" si="20"/>
        <v>30189807.029897772</v>
      </c>
    </row>
    <row r="296" spans="1:6" x14ac:dyDescent="0.35">
      <c r="A296" s="7"/>
      <c r="B296" s="8" t="s">
        <v>310</v>
      </c>
      <c r="C296" s="4">
        <f t="shared" si="18"/>
        <v>75474.51757474913</v>
      </c>
      <c r="D296" s="4">
        <f t="shared" si="19"/>
        <v>346129.51615470601</v>
      </c>
      <c r="E296" s="4">
        <f t="shared" si="21"/>
        <v>421604.03372945514</v>
      </c>
      <c r="F296" s="4">
        <f t="shared" si="20"/>
        <v>29843677.513743065</v>
      </c>
    </row>
    <row r="297" spans="1:6" x14ac:dyDescent="0.35">
      <c r="A297" s="7"/>
      <c r="B297" s="8" t="s">
        <v>311</v>
      </c>
      <c r="C297" s="4">
        <f t="shared" si="18"/>
        <v>74609.193784362345</v>
      </c>
      <c r="D297" s="4">
        <f t="shared" si="19"/>
        <v>346994.8399450928</v>
      </c>
      <c r="E297" s="4">
        <f t="shared" si="21"/>
        <v>421604.03372945514</v>
      </c>
      <c r="F297" s="4">
        <f t="shared" si="20"/>
        <v>29496682.673797973</v>
      </c>
    </row>
    <row r="298" spans="1:6" x14ac:dyDescent="0.35">
      <c r="A298" s="7"/>
      <c r="B298" s="8" t="s">
        <v>312</v>
      </c>
      <c r="C298" s="4">
        <f t="shared" si="18"/>
        <v>73741.706684499572</v>
      </c>
      <c r="D298" s="4">
        <f t="shared" si="19"/>
        <v>347862.32704495557</v>
      </c>
      <c r="E298" s="4">
        <f t="shared" si="21"/>
        <v>421604.03372945514</v>
      </c>
      <c r="F298" s="4">
        <f t="shared" si="20"/>
        <v>29148820.346753016</v>
      </c>
    </row>
    <row r="299" spans="1:6" x14ac:dyDescent="0.35">
      <c r="A299" s="7"/>
      <c r="B299" s="8" t="s">
        <v>313</v>
      </c>
      <c r="C299" s="4">
        <f t="shared" si="18"/>
        <v>72872.050866887148</v>
      </c>
      <c r="D299" s="4">
        <f t="shared" si="19"/>
        <v>348731.98286256799</v>
      </c>
      <c r="E299" s="4">
        <f t="shared" si="21"/>
        <v>421604.03372945514</v>
      </c>
      <c r="F299" s="4">
        <f t="shared" si="20"/>
        <v>28800088.363890447</v>
      </c>
    </row>
    <row r="300" spans="1:6" x14ac:dyDescent="0.35">
      <c r="A300" s="7"/>
      <c r="B300" s="8" t="s">
        <v>314</v>
      </c>
      <c r="C300" s="4">
        <f t="shared" si="18"/>
        <v>72000.220909730764</v>
      </c>
      <c r="D300" s="4">
        <f t="shared" si="19"/>
        <v>349603.81281972438</v>
      </c>
      <c r="E300" s="4">
        <f t="shared" si="21"/>
        <v>421604.03372945514</v>
      </c>
      <c r="F300" s="4">
        <f t="shared" si="20"/>
        <v>28450484.551070724</v>
      </c>
    </row>
    <row r="301" spans="1:6" x14ac:dyDescent="0.35">
      <c r="A301" s="7"/>
      <c r="B301" s="8" t="s">
        <v>315</v>
      </c>
      <c r="C301" s="4">
        <f t="shared" si="18"/>
        <v>71126.211377681466</v>
      </c>
      <c r="D301" s="4">
        <f t="shared" si="19"/>
        <v>350477.82235177368</v>
      </c>
      <c r="E301" s="4">
        <f t="shared" si="21"/>
        <v>421604.03372945514</v>
      </c>
      <c r="F301" s="4">
        <f t="shared" si="20"/>
        <v>28100006.728718951</v>
      </c>
    </row>
    <row r="302" spans="1:6" x14ac:dyDescent="0.35">
      <c r="A302" s="7"/>
      <c r="B302" s="8" t="s">
        <v>316</v>
      </c>
      <c r="C302" s="4">
        <f t="shared" si="18"/>
        <v>70250.01682180207</v>
      </c>
      <c r="D302" s="4">
        <f t="shared" si="19"/>
        <v>351354.01690765307</v>
      </c>
      <c r="E302" s="4">
        <f t="shared" si="21"/>
        <v>421604.03372945514</v>
      </c>
      <c r="F302" s="4">
        <f t="shared" si="20"/>
        <v>27748652.711811297</v>
      </c>
    </row>
    <row r="303" spans="1:6" x14ac:dyDescent="0.35">
      <c r="A303" s="7" t="s">
        <v>304</v>
      </c>
      <c r="B303" s="8" t="s">
        <v>318</v>
      </c>
      <c r="C303" s="4">
        <f t="shared" si="18"/>
        <v>69371.631779532938</v>
      </c>
      <c r="D303" s="4">
        <f t="shared" si="19"/>
        <v>352232.4019499222</v>
      </c>
      <c r="E303" s="4">
        <f t="shared" si="21"/>
        <v>421604.03372945514</v>
      </c>
      <c r="F303" s="4">
        <f t="shared" si="20"/>
        <v>27396420.309861373</v>
      </c>
    </row>
    <row r="304" spans="1:6" x14ac:dyDescent="0.35">
      <c r="A304" s="7"/>
      <c r="B304" s="8" t="s">
        <v>319</v>
      </c>
      <c r="C304" s="4">
        <f t="shared" si="18"/>
        <v>68491.050774658041</v>
      </c>
      <c r="D304" s="4">
        <f t="shared" si="19"/>
        <v>353112.9829547971</v>
      </c>
      <c r="E304" s="4">
        <f t="shared" si="21"/>
        <v>421604.03372945514</v>
      </c>
      <c r="F304" s="4">
        <f t="shared" si="20"/>
        <v>27043307.326906577</v>
      </c>
    </row>
    <row r="305" spans="1:6" x14ac:dyDescent="0.35">
      <c r="A305" s="7"/>
      <c r="B305" s="8" t="s">
        <v>320</v>
      </c>
      <c r="C305" s="4">
        <f t="shared" si="18"/>
        <v>67608.268317271082</v>
      </c>
      <c r="D305" s="4">
        <f t="shared" si="19"/>
        <v>353995.76541218406</v>
      </c>
      <c r="E305" s="4">
        <f t="shared" si="21"/>
        <v>421604.03372945514</v>
      </c>
      <c r="F305" s="4">
        <f t="shared" si="20"/>
        <v>26689311.561494391</v>
      </c>
    </row>
    <row r="306" spans="1:6" x14ac:dyDescent="0.35">
      <c r="A306" s="7"/>
      <c r="B306" s="8" t="s">
        <v>321</v>
      </c>
      <c r="C306" s="4">
        <f t="shared" si="18"/>
        <v>66723.278903740691</v>
      </c>
      <c r="D306" s="4">
        <f t="shared" si="19"/>
        <v>354880.75482571445</v>
      </c>
      <c r="E306" s="4">
        <f t="shared" si="21"/>
        <v>421604.03372945514</v>
      </c>
      <c r="F306" s="4">
        <f t="shared" si="20"/>
        <v>26334430.806668676</v>
      </c>
    </row>
    <row r="307" spans="1:6" x14ac:dyDescent="0.35">
      <c r="A307" s="7"/>
      <c r="B307" s="8" t="s">
        <v>322</v>
      </c>
      <c r="C307" s="4">
        <f t="shared" si="18"/>
        <v>65836.07701667631</v>
      </c>
      <c r="D307" s="4">
        <f t="shared" si="19"/>
        <v>355767.95671277883</v>
      </c>
      <c r="E307" s="4">
        <f t="shared" si="21"/>
        <v>421604.03372945514</v>
      </c>
      <c r="F307" s="4">
        <f t="shared" si="20"/>
        <v>25978662.849955898</v>
      </c>
    </row>
    <row r="308" spans="1:6" x14ac:dyDescent="0.35">
      <c r="A308" s="7"/>
      <c r="B308" s="8" t="s">
        <v>323</v>
      </c>
      <c r="C308" s="4">
        <f t="shared" si="18"/>
        <v>64946.657124894438</v>
      </c>
      <c r="D308" s="4">
        <f t="shared" si="19"/>
        <v>356657.3766045607</v>
      </c>
      <c r="E308" s="4">
        <f t="shared" si="21"/>
        <v>421604.03372945514</v>
      </c>
      <c r="F308" s="4">
        <f t="shared" si="20"/>
        <v>25622005.473351337</v>
      </c>
    </row>
    <row r="309" spans="1:6" x14ac:dyDescent="0.35">
      <c r="A309" s="7"/>
      <c r="B309" s="8" t="s">
        <v>324</v>
      </c>
      <c r="C309" s="4">
        <f t="shared" si="18"/>
        <v>64055.013683383004</v>
      </c>
      <c r="D309" s="4">
        <f t="shared" si="19"/>
        <v>357549.02004607214</v>
      </c>
      <c r="E309" s="4">
        <f t="shared" si="21"/>
        <v>421604.03372945514</v>
      </c>
      <c r="F309" s="4">
        <f t="shared" si="20"/>
        <v>25264456.453305263</v>
      </c>
    </row>
    <row r="310" spans="1:6" x14ac:dyDescent="0.35">
      <c r="A310" s="7"/>
      <c r="B310" s="8" t="s">
        <v>325</v>
      </c>
      <c r="C310" s="4">
        <f t="shared" si="18"/>
        <v>63161.14113326784</v>
      </c>
      <c r="D310" s="4">
        <f t="shared" si="19"/>
        <v>358442.8925961873</v>
      </c>
      <c r="E310" s="4">
        <f t="shared" si="21"/>
        <v>421604.03372945514</v>
      </c>
      <c r="F310" s="4">
        <f t="shared" si="20"/>
        <v>24906013.560709074</v>
      </c>
    </row>
    <row r="311" spans="1:6" x14ac:dyDescent="0.35">
      <c r="A311" s="7"/>
      <c r="B311" s="8" t="s">
        <v>326</v>
      </c>
      <c r="C311" s="4">
        <f t="shared" si="18"/>
        <v>62265.033901777293</v>
      </c>
      <c r="D311" s="4">
        <f t="shared" si="19"/>
        <v>359338.99982767785</v>
      </c>
      <c r="E311" s="4">
        <f t="shared" si="21"/>
        <v>421604.03372945514</v>
      </c>
      <c r="F311" s="4">
        <f t="shared" si="20"/>
        <v>24546674.560881395</v>
      </c>
    </row>
    <row r="312" spans="1:6" x14ac:dyDescent="0.35">
      <c r="A312" s="7"/>
      <c r="B312" s="8" t="s">
        <v>327</v>
      </c>
      <c r="C312" s="4">
        <f t="shared" si="18"/>
        <v>61366.686402208172</v>
      </c>
      <c r="D312" s="4">
        <f t="shared" si="19"/>
        <v>360237.34732724697</v>
      </c>
      <c r="E312" s="4">
        <f t="shared" si="21"/>
        <v>421604.03372945514</v>
      </c>
      <c r="F312" s="4">
        <f t="shared" si="20"/>
        <v>24186437.213554148</v>
      </c>
    </row>
    <row r="313" spans="1:6" x14ac:dyDescent="0.35">
      <c r="A313" s="7"/>
      <c r="B313" s="8" t="s">
        <v>328</v>
      </c>
      <c r="C313" s="4">
        <f t="shared" si="18"/>
        <v>60466.093033890007</v>
      </c>
      <c r="D313" s="4">
        <f t="shared" si="19"/>
        <v>361137.94069556514</v>
      </c>
      <c r="E313" s="4">
        <f t="shared" si="21"/>
        <v>421604.03372945514</v>
      </c>
      <c r="F313" s="4">
        <f t="shared" si="20"/>
        <v>23825299.272858582</v>
      </c>
    </row>
    <row r="314" spans="1:6" x14ac:dyDescent="0.35">
      <c r="A314" s="7"/>
      <c r="B314" s="8" t="s">
        <v>329</v>
      </c>
      <c r="C314" s="4">
        <f t="shared" si="18"/>
        <v>59563.248182151117</v>
      </c>
      <c r="D314" s="4">
        <f t="shared" si="19"/>
        <v>362040.78554730403</v>
      </c>
      <c r="E314" s="4">
        <f t="shared" si="21"/>
        <v>421604.03372945514</v>
      </c>
      <c r="F314" s="4">
        <f t="shared" si="20"/>
        <v>23463258.487311278</v>
      </c>
    </row>
    <row r="315" spans="1:6" x14ac:dyDescent="0.35">
      <c r="A315" s="7" t="s">
        <v>317</v>
      </c>
      <c r="B315" s="8" t="s">
        <v>331</v>
      </c>
      <c r="C315" s="4">
        <f t="shared" si="18"/>
        <v>58658.146218282869</v>
      </c>
      <c r="D315" s="4">
        <f t="shared" si="19"/>
        <v>362945.88751117227</v>
      </c>
      <c r="E315" s="4">
        <f t="shared" si="21"/>
        <v>421604.03372945514</v>
      </c>
      <c r="F315" s="4">
        <f t="shared" si="20"/>
        <v>23100312.599800106</v>
      </c>
    </row>
    <row r="316" spans="1:6" x14ac:dyDescent="0.35">
      <c r="A316" s="7"/>
      <c r="B316" s="8" t="s">
        <v>332</v>
      </c>
      <c r="C316" s="4">
        <f t="shared" si="18"/>
        <v>57750.781499504927</v>
      </c>
      <c r="D316" s="4">
        <f t="shared" si="19"/>
        <v>363853.25222995022</v>
      </c>
      <c r="E316" s="4">
        <f t="shared" si="21"/>
        <v>421604.03372945514</v>
      </c>
      <c r="F316" s="4">
        <f t="shared" si="20"/>
        <v>22736459.347570155</v>
      </c>
    </row>
    <row r="317" spans="1:6" x14ac:dyDescent="0.35">
      <c r="A317" s="7"/>
      <c r="B317" s="8" t="s">
        <v>333</v>
      </c>
      <c r="C317" s="4">
        <f t="shared" si="18"/>
        <v>56841.148368930037</v>
      </c>
      <c r="D317" s="4">
        <f t="shared" si="19"/>
        <v>364762.88536052511</v>
      </c>
      <c r="E317" s="4">
        <f t="shared" si="21"/>
        <v>421604.03372945514</v>
      </c>
      <c r="F317" s="4">
        <f t="shared" si="20"/>
        <v>22371696.462209631</v>
      </c>
    </row>
    <row r="318" spans="1:6" x14ac:dyDescent="0.35">
      <c r="A318" s="7"/>
      <c r="B318" s="8" t="s">
        <v>334</v>
      </c>
      <c r="C318" s="4">
        <f t="shared" si="18"/>
        <v>55929.241155528754</v>
      </c>
      <c r="D318" s="4">
        <f t="shared" si="19"/>
        <v>365674.79257392639</v>
      </c>
      <c r="E318" s="4">
        <f t="shared" si="21"/>
        <v>421604.03372945514</v>
      </c>
      <c r="F318" s="4">
        <f t="shared" si="20"/>
        <v>22006021.669635706</v>
      </c>
    </row>
    <row r="319" spans="1:6" x14ac:dyDescent="0.35">
      <c r="A319" s="7"/>
      <c r="B319" s="8" t="s">
        <v>335</v>
      </c>
      <c r="C319" s="4">
        <f t="shared" si="18"/>
        <v>55015.054174093937</v>
      </c>
      <c r="D319" s="4">
        <f t="shared" si="19"/>
        <v>366588.97955536121</v>
      </c>
      <c r="E319" s="4">
        <f t="shared" si="21"/>
        <v>421604.03372945514</v>
      </c>
      <c r="F319" s="4">
        <f t="shared" si="20"/>
        <v>21639432.690080345</v>
      </c>
    </row>
    <row r="320" spans="1:6" x14ac:dyDescent="0.35">
      <c r="A320" s="7"/>
      <c r="B320" s="8" t="s">
        <v>336</v>
      </c>
      <c r="C320" s="4">
        <f t="shared" si="18"/>
        <v>54098.581725205528</v>
      </c>
      <c r="D320" s="4">
        <f t="shared" si="19"/>
        <v>367505.45200424962</v>
      </c>
      <c r="E320" s="4">
        <f t="shared" si="21"/>
        <v>421604.03372945514</v>
      </c>
      <c r="F320" s="4">
        <f t="shared" si="20"/>
        <v>21271927.238076095</v>
      </c>
    </row>
    <row r="321" spans="1:6" x14ac:dyDescent="0.35">
      <c r="A321" s="7"/>
      <c r="B321" s="8" t="s">
        <v>337</v>
      </c>
      <c r="C321" s="4">
        <f t="shared" si="18"/>
        <v>53179.818095194874</v>
      </c>
      <c r="D321" s="4">
        <f t="shared" si="19"/>
        <v>368424.21563426027</v>
      </c>
      <c r="E321" s="4">
        <f t="shared" si="21"/>
        <v>421604.03372945514</v>
      </c>
      <c r="F321" s="4">
        <f t="shared" si="20"/>
        <v>20903503.022441834</v>
      </c>
    </row>
    <row r="322" spans="1:6" x14ac:dyDescent="0.35">
      <c r="A322" s="7"/>
      <c r="B322" s="8" t="s">
        <v>338</v>
      </c>
      <c r="C322" s="4">
        <f t="shared" si="18"/>
        <v>52258.757556109224</v>
      </c>
      <c r="D322" s="4">
        <f t="shared" si="19"/>
        <v>369345.27617334592</v>
      </c>
      <c r="E322" s="4">
        <f t="shared" si="21"/>
        <v>421604.03372945514</v>
      </c>
      <c r="F322" s="4">
        <f t="shared" si="20"/>
        <v>20534157.746268488</v>
      </c>
    </row>
    <row r="323" spans="1:6" x14ac:dyDescent="0.35">
      <c r="A323" s="7"/>
      <c r="B323" s="8" t="s">
        <v>339</v>
      </c>
      <c r="C323" s="4">
        <f t="shared" si="18"/>
        <v>51335.394365675864</v>
      </c>
      <c r="D323" s="4">
        <f t="shared" si="19"/>
        <v>370268.63936377928</v>
      </c>
      <c r="E323" s="4">
        <f t="shared" si="21"/>
        <v>421604.03372945514</v>
      </c>
      <c r="F323" s="4">
        <f t="shared" si="20"/>
        <v>20163889.106904708</v>
      </c>
    </row>
    <row r="324" spans="1:6" x14ac:dyDescent="0.35">
      <c r="A324" s="7"/>
      <c r="B324" s="8" t="s">
        <v>340</v>
      </c>
      <c r="C324" s="4">
        <f t="shared" si="18"/>
        <v>50409.722767266445</v>
      </c>
      <c r="D324" s="4">
        <f t="shared" si="19"/>
        <v>371194.3109621887</v>
      </c>
      <c r="E324" s="4">
        <f t="shared" si="21"/>
        <v>421604.03372945514</v>
      </c>
      <c r="F324" s="4">
        <f t="shared" si="20"/>
        <v>19792694.795942519</v>
      </c>
    </row>
    <row r="325" spans="1:6" x14ac:dyDescent="0.35">
      <c r="A325" s="7"/>
      <c r="B325" s="8" t="s">
        <v>341</v>
      </c>
      <c r="C325" s="4">
        <f t="shared" si="18"/>
        <v>49481.736989861005</v>
      </c>
      <c r="D325" s="4">
        <f t="shared" si="19"/>
        <v>372122.29673959414</v>
      </c>
      <c r="E325" s="4">
        <f t="shared" si="21"/>
        <v>421604.03372945514</v>
      </c>
      <c r="F325" s="4">
        <f t="shared" si="20"/>
        <v>19420572.499202926</v>
      </c>
    </row>
    <row r="326" spans="1:6" x14ac:dyDescent="0.35">
      <c r="A326" s="7"/>
      <c r="B326" s="8" t="s">
        <v>342</v>
      </c>
      <c r="C326" s="4">
        <f t="shared" si="18"/>
        <v>48551.431248011999</v>
      </c>
      <c r="D326" s="4">
        <f t="shared" si="19"/>
        <v>373052.60248144314</v>
      </c>
      <c r="E326" s="4">
        <f t="shared" si="21"/>
        <v>421604.03372945514</v>
      </c>
      <c r="F326" s="4">
        <f t="shared" si="20"/>
        <v>19047519.896721482</v>
      </c>
    </row>
    <row r="327" spans="1:6" x14ac:dyDescent="0.35">
      <c r="A327" s="7" t="s">
        <v>330</v>
      </c>
      <c r="B327" s="8" t="s">
        <v>344</v>
      </c>
      <c r="C327" s="4">
        <f t="shared" ref="C327:C374" si="22">E327-D327</f>
        <v>47618.799741808383</v>
      </c>
      <c r="D327" s="4">
        <f t="shared" ref="D327:D374" si="23">-PPMT($C$6/12,B327,$C$8,$C$5,0)</f>
        <v>373985.23398764676</v>
      </c>
      <c r="E327" s="4">
        <f t="shared" si="21"/>
        <v>421604.03372945514</v>
      </c>
      <c r="F327" s="4">
        <f t="shared" ref="F327:F374" si="24">F326-D327</f>
        <v>18673534.662733834</v>
      </c>
    </row>
    <row r="328" spans="1:6" x14ac:dyDescent="0.35">
      <c r="A328" s="7"/>
      <c r="B328" s="8" t="s">
        <v>345</v>
      </c>
      <c r="C328" s="4">
        <f t="shared" si="22"/>
        <v>46683.836656839296</v>
      </c>
      <c r="D328" s="4">
        <f t="shared" si="23"/>
        <v>374920.19707261585</v>
      </c>
      <c r="E328" s="4">
        <f t="shared" si="21"/>
        <v>421604.03372945514</v>
      </c>
      <c r="F328" s="4">
        <f t="shared" si="24"/>
        <v>18298614.46566122</v>
      </c>
    </row>
    <row r="329" spans="1:6" x14ac:dyDescent="0.35">
      <c r="A329" s="7"/>
      <c r="B329" s="8" t="s">
        <v>346</v>
      </c>
      <c r="C329" s="4">
        <f t="shared" si="22"/>
        <v>45746.536164157733</v>
      </c>
      <c r="D329" s="4">
        <f t="shared" si="23"/>
        <v>375857.49756529741</v>
      </c>
      <c r="E329" s="4">
        <f t="shared" si="21"/>
        <v>421604.03372945514</v>
      </c>
      <c r="F329" s="4">
        <f t="shared" si="24"/>
        <v>17922756.968095921</v>
      </c>
    </row>
    <row r="330" spans="1:6" x14ac:dyDescent="0.35">
      <c r="A330" s="7"/>
      <c r="B330" s="8" t="s">
        <v>347</v>
      </c>
      <c r="C330" s="4">
        <f t="shared" si="22"/>
        <v>44806.892420244461</v>
      </c>
      <c r="D330" s="4">
        <f t="shared" si="23"/>
        <v>376797.14130921068</v>
      </c>
      <c r="E330" s="4">
        <f t="shared" si="21"/>
        <v>421604.03372945514</v>
      </c>
      <c r="F330" s="4">
        <f t="shared" si="24"/>
        <v>17545959.826786712</v>
      </c>
    </row>
    <row r="331" spans="1:6" x14ac:dyDescent="0.35">
      <c r="A331" s="7"/>
      <c r="B331" s="8" t="s">
        <v>348</v>
      </c>
      <c r="C331" s="4">
        <f t="shared" si="22"/>
        <v>43864.899566971406</v>
      </c>
      <c r="D331" s="4">
        <f t="shared" si="23"/>
        <v>377739.13416248374</v>
      </c>
      <c r="E331" s="4">
        <f t="shared" si="21"/>
        <v>421604.03372945514</v>
      </c>
      <c r="F331" s="4">
        <f t="shared" si="24"/>
        <v>17168220.692624226</v>
      </c>
    </row>
    <row r="332" spans="1:6" x14ac:dyDescent="0.35">
      <c r="A332" s="7"/>
      <c r="B332" s="8" t="s">
        <v>349</v>
      </c>
      <c r="C332" s="4">
        <f t="shared" si="22"/>
        <v>42920.551731565269</v>
      </c>
      <c r="D332" s="4">
        <f t="shared" si="23"/>
        <v>378683.48199788987</v>
      </c>
      <c r="E332" s="4">
        <f t="shared" si="21"/>
        <v>421604.03372945514</v>
      </c>
      <c r="F332" s="4">
        <f t="shared" si="24"/>
        <v>16789537.210626338</v>
      </c>
    </row>
    <row r="333" spans="1:6" x14ac:dyDescent="0.35">
      <c r="A333" s="7"/>
      <c r="B333" s="8" t="s">
        <v>350</v>
      </c>
      <c r="C333" s="4">
        <f t="shared" si="22"/>
        <v>41973.843026570568</v>
      </c>
      <c r="D333" s="4">
        <f t="shared" si="23"/>
        <v>379630.19070288457</v>
      </c>
      <c r="E333" s="4">
        <f t="shared" si="21"/>
        <v>421604.03372945514</v>
      </c>
      <c r="F333" s="4">
        <f t="shared" si="24"/>
        <v>16409907.019923452</v>
      </c>
    </row>
    <row r="334" spans="1:6" x14ac:dyDescent="0.35">
      <c r="A334" s="7"/>
      <c r="B334" s="8" t="s">
        <v>351</v>
      </c>
      <c r="C334" s="4">
        <f t="shared" si="22"/>
        <v>41024.767549813259</v>
      </c>
      <c r="D334" s="4">
        <f t="shared" si="23"/>
        <v>380579.26617964188</v>
      </c>
      <c r="E334" s="4">
        <f t="shared" si="21"/>
        <v>421604.03372945514</v>
      </c>
      <c r="F334" s="4">
        <f t="shared" si="24"/>
        <v>16029327.753743811</v>
      </c>
    </row>
    <row r="335" spans="1:6" x14ac:dyDescent="0.35">
      <c r="A335" s="7"/>
      <c r="B335" s="8" t="s">
        <v>352</v>
      </c>
      <c r="C335" s="4">
        <f t="shared" si="22"/>
        <v>40073.319384364237</v>
      </c>
      <c r="D335" s="4">
        <f t="shared" si="23"/>
        <v>381530.71434509091</v>
      </c>
      <c r="E335" s="4">
        <f t="shared" si="21"/>
        <v>421604.03372945514</v>
      </c>
      <c r="F335" s="4">
        <f t="shared" si="24"/>
        <v>15647797.03939872</v>
      </c>
    </row>
    <row r="336" spans="1:6" x14ac:dyDescent="0.35">
      <c r="A336" s="7"/>
      <c r="B336" s="8" t="s">
        <v>353</v>
      </c>
      <c r="C336" s="4">
        <f t="shared" si="22"/>
        <v>39119.4925985015</v>
      </c>
      <c r="D336" s="4">
        <f t="shared" si="23"/>
        <v>382484.54113095364</v>
      </c>
      <c r="E336" s="4">
        <f t="shared" ref="E336:E374" si="25">($C$5*($C$6/12)*(1+($C$6/12))^$C$8)/((1+($C$6/12))^$C$8-1)</f>
        <v>421604.03372945514</v>
      </c>
      <c r="F336" s="4">
        <f t="shared" si="24"/>
        <v>15265312.498267766</v>
      </c>
    </row>
    <row r="337" spans="1:6" x14ac:dyDescent="0.35">
      <c r="A337" s="7"/>
      <c r="B337" s="8" t="s">
        <v>354</v>
      </c>
      <c r="C337" s="4">
        <f t="shared" si="22"/>
        <v>38163.281245674065</v>
      </c>
      <c r="D337" s="4">
        <f t="shared" si="23"/>
        <v>383440.75248378108</v>
      </c>
      <c r="E337" s="4">
        <f t="shared" si="25"/>
        <v>421604.03372945514</v>
      </c>
      <c r="F337" s="4">
        <f t="shared" si="24"/>
        <v>14881871.745783985</v>
      </c>
    </row>
    <row r="338" spans="1:6" x14ac:dyDescent="0.35">
      <c r="A338" s="7"/>
      <c r="B338" s="8" t="s">
        <v>355</v>
      </c>
      <c r="C338" s="4">
        <f t="shared" si="22"/>
        <v>37204.679364464711</v>
      </c>
      <c r="D338" s="4">
        <f t="shared" si="23"/>
        <v>384399.35436499043</v>
      </c>
      <c r="E338" s="4">
        <f t="shared" si="25"/>
        <v>421604.03372945514</v>
      </c>
      <c r="F338" s="4">
        <f t="shared" si="24"/>
        <v>14497472.391418993</v>
      </c>
    </row>
    <row r="339" spans="1:6" x14ac:dyDescent="0.35">
      <c r="A339" s="7" t="s">
        <v>343</v>
      </c>
      <c r="B339" s="8" t="s">
        <v>357</v>
      </c>
      <c r="C339" s="4">
        <f t="shared" si="22"/>
        <v>36243.680978552147</v>
      </c>
      <c r="D339" s="4">
        <f t="shared" si="23"/>
        <v>385360.352750903</v>
      </c>
      <c r="E339" s="4">
        <f t="shared" si="25"/>
        <v>421604.03372945514</v>
      </c>
      <c r="F339" s="4">
        <f t="shared" si="24"/>
        <v>14112112.03866809</v>
      </c>
    </row>
    <row r="340" spans="1:6" x14ac:dyDescent="0.35">
      <c r="A340" s="7"/>
      <c r="B340" s="8" t="s">
        <v>358</v>
      </c>
      <c r="C340" s="4">
        <f t="shared" si="22"/>
        <v>35280.28009667492</v>
      </c>
      <c r="D340" s="4">
        <f t="shared" si="23"/>
        <v>386323.75363278022</v>
      </c>
      <c r="E340" s="4">
        <f t="shared" si="25"/>
        <v>421604.03372945514</v>
      </c>
      <c r="F340" s="4">
        <f t="shared" si="24"/>
        <v>13725788.28503531</v>
      </c>
    </row>
    <row r="341" spans="1:6" x14ac:dyDescent="0.35">
      <c r="A341" s="7"/>
      <c r="B341" s="8" t="s">
        <v>359</v>
      </c>
      <c r="C341" s="4">
        <f t="shared" si="22"/>
        <v>34314.470712592942</v>
      </c>
      <c r="D341" s="4">
        <f t="shared" si="23"/>
        <v>387289.5630168622</v>
      </c>
      <c r="E341" s="4">
        <f t="shared" si="25"/>
        <v>421604.03372945514</v>
      </c>
      <c r="F341" s="4">
        <f t="shared" si="24"/>
        <v>13338498.722018449</v>
      </c>
    </row>
    <row r="342" spans="1:6" x14ac:dyDescent="0.35">
      <c r="A342" s="7"/>
      <c r="B342" s="8" t="s">
        <v>360</v>
      </c>
      <c r="C342" s="4">
        <f t="shared" si="22"/>
        <v>33346.24680505076</v>
      </c>
      <c r="D342" s="4">
        <f t="shared" si="23"/>
        <v>388257.78692440438</v>
      </c>
      <c r="E342" s="4">
        <f t="shared" si="25"/>
        <v>421604.03372945514</v>
      </c>
      <c r="F342" s="4">
        <f t="shared" si="24"/>
        <v>12950240.935094044</v>
      </c>
    </row>
    <row r="343" spans="1:6" x14ac:dyDescent="0.35">
      <c r="A343" s="7"/>
      <c r="B343" s="8" t="s">
        <v>361</v>
      </c>
      <c r="C343" s="4">
        <f t="shared" si="22"/>
        <v>32375.60233773978</v>
      </c>
      <c r="D343" s="4">
        <f t="shared" si="23"/>
        <v>389228.43139171536</v>
      </c>
      <c r="E343" s="4">
        <f t="shared" si="25"/>
        <v>421604.03372945514</v>
      </c>
      <c r="F343" s="4">
        <f t="shared" si="24"/>
        <v>12561012.503702328</v>
      </c>
    </row>
    <row r="344" spans="1:6" x14ac:dyDescent="0.35">
      <c r="A344" s="7"/>
      <c r="B344" s="8" t="s">
        <v>362</v>
      </c>
      <c r="C344" s="4">
        <f t="shared" si="22"/>
        <v>31402.53125926049</v>
      </c>
      <c r="D344" s="4">
        <f t="shared" si="23"/>
        <v>390201.50247019465</v>
      </c>
      <c r="E344" s="4">
        <f t="shared" si="25"/>
        <v>421604.03372945514</v>
      </c>
      <c r="F344" s="4">
        <f t="shared" si="24"/>
        <v>12170811.001232132</v>
      </c>
    </row>
    <row r="345" spans="1:6" x14ac:dyDescent="0.35">
      <c r="A345" s="7"/>
      <c r="B345" s="8" t="s">
        <v>363</v>
      </c>
      <c r="C345" s="4">
        <f t="shared" si="22"/>
        <v>30427.027503085032</v>
      </c>
      <c r="D345" s="4">
        <f t="shared" si="23"/>
        <v>391177.00622637011</v>
      </c>
      <c r="E345" s="4">
        <f t="shared" si="25"/>
        <v>421604.03372945514</v>
      </c>
      <c r="F345" s="4">
        <f t="shared" si="24"/>
        <v>11779633.995005762</v>
      </c>
    </row>
    <row r="346" spans="1:6" x14ac:dyDescent="0.35">
      <c r="A346" s="7"/>
      <c r="B346" s="8" t="s">
        <v>364</v>
      </c>
      <c r="C346" s="4">
        <f t="shared" si="22"/>
        <v>29449.084987519134</v>
      </c>
      <c r="D346" s="4">
        <f t="shared" si="23"/>
        <v>392154.94874193601</v>
      </c>
      <c r="E346" s="4">
        <f t="shared" si="25"/>
        <v>421604.03372945514</v>
      </c>
      <c r="F346" s="4">
        <f t="shared" si="24"/>
        <v>11387479.046263827</v>
      </c>
    </row>
    <row r="347" spans="1:6" x14ac:dyDescent="0.35">
      <c r="A347" s="7"/>
      <c r="B347" s="8" t="s">
        <v>365</v>
      </c>
      <c r="C347" s="4">
        <f t="shared" si="22"/>
        <v>28468.697615664278</v>
      </c>
      <c r="D347" s="4">
        <f t="shared" si="23"/>
        <v>393135.33611379087</v>
      </c>
      <c r="E347" s="4">
        <f t="shared" si="25"/>
        <v>421604.03372945514</v>
      </c>
      <c r="F347" s="4">
        <f t="shared" si="24"/>
        <v>10994343.710150037</v>
      </c>
    </row>
    <row r="348" spans="1:6" x14ac:dyDescent="0.35">
      <c r="A348" s="7"/>
      <c r="B348" s="8" t="s">
        <v>366</v>
      </c>
      <c r="C348" s="4">
        <f t="shared" si="22"/>
        <v>27485.859275379742</v>
      </c>
      <c r="D348" s="4">
        <f t="shared" si="23"/>
        <v>394118.1744540754</v>
      </c>
      <c r="E348" s="4">
        <f t="shared" si="25"/>
        <v>421604.03372945514</v>
      </c>
      <c r="F348" s="4">
        <f t="shared" si="24"/>
        <v>10600225.535695961</v>
      </c>
    </row>
    <row r="349" spans="1:6" x14ac:dyDescent="0.35">
      <c r="A349" s="7"/>
      <c r="B349" s="8" t="s">
        <v>367</v>
      </c>
      <c r="C349" s="4">
        <f t="shared" si="22"/>
        <v>26500.563839244598</v>
      </c>
      <c r="D349" s="4">
        <f t="shared" si="23"/>
        <v>395103.46989021054</v>
      </c>
      <c r="E349" s="4">
        <f t="shared" si="25"/>
        <v>421604.03372945514</v>
      </c>
      <c r="F349" s="4">
        <f t="shared" si="24"/>
        <v>10205122.06580575</v>
      </c>
    </row>
    <row r="350" spans="1:6" x14ac:dyDescent="0.35">
      <c r="A350" s="7"/>
      <c r="B350" s="8" t="s">
        <v>368</v>
      </c>
      <c r="C350" s="4">
        <f t="shared" si="22"/>
        <v>25512.805164519057</v>
      </c>
      <c r="D350" s="4">
        <f t="shared" si="23"/>
        <v>396091.22856493609</v>
      </c>
      <c r="E350" s="4">
        <f t="shared" si="25"/>
        <v>421604.03372945514</v>
      </c>
      <c r="F350" s="4">
        <f t="shared" si="24"/>
        <v>9809030.8372408133</v>
      </c>
    </row>
    <row r="351" spans="1:6" x14ac:dyDescent="0.35">
      <c r="A351" s="7" t="s">
        <v>356</v>
      </c>
      <c r="B351" s="8" t="s">
        <v>370</v>
      </c>
      <c r="C351" s="4">
        <f t="shared" si="22"/>
        <v>24522.577093106695</v>
      </c>
      <c r="D351" s="4">
        <f t="shared" si="23"/>
        <v>397081.45663634845</v>
      </c>
      <c r="E351" s="4">
        <f t="shared" si="25"/>
        <v>421604.03372945514</v>
      </c>
      <c r="F351" s="4">
        <f t="shared" si="24"/>
        <v>9411949.3806044646</v>
      </c>
    </row>
    <row r="352" spans="1:6" x14ac:dyDescent="0.35">
      <c r="A352" s="7"/>
      <c r="B352" s="8" t="s">
        <v>371</v>
      </c>
      <c r="C352" s="4">
        <f t="shared" si="22"/>
        <v>23529.873451515858</v>
      </c>
      <c r="D352" s="4">
        <f t="shared" si="23"/>
        <v>398074.16027793929</v>
      </c>
      <c r="E352" s="4">
        <f t="shared" si="25"/>
        <v>421604.03372945514</v>
      </c>
      <c r="F352" s="4">
        <f t="shared" si="24"/>
        <v>9013875.2203265261</v>
      </c>
    </row>
    <row r="353" spans="1:6" x14ac:dyDescent="0.35">
      <c r="A353" s="7"/>
      <c r="B353" s="8" t="s">
        <v>372</v>
      </c>
      <c r="C353" s="4">
        <f t="shared" si="22"/>
        <v>22534.688050821016</v>
      </c>
      <c r="D353" s="4">
        <f t="shared" si="23"/>
        <v>399069.34567863413</v>
      </c>
      <c r="E353" s="4">
        <f t="shared" si="25"/>
        <v>421604.03372945514</v>
      </c>
      <c r="F353" s="4">
        <f t="shared" si="24"/>
        <v>8614805.8746478911</v>
      </c>
    </row>
    <row r="354" spans="1:6" x14ac:dyDescent="0.35">
      <c r="A354" s="7"/>
      <c r="B354" s="8" t="s">
        <v>373</v>
      </c>
      <c r="C354" s="4">
        <f t="shared" si="22"/>
        <v>21537.014686624461</v>
      </c>
      <c r="D354" s="4">
        <f t="shared" si="23"/>
        <v>400067.01904283068</v>
      </c>
      <c r="E354" s="4">
        <f t="shared" si="25"/>
        <v>421604.03372945514</v>
      </c>
      <c r="F354" s="4">
        <f t="shared" si="24"/>
        <v>8214738.8556050602</v>
      </c>
    </row>
    <row r="355" spans="1:6" x14ac:dyDescent="0.35">
      <c r="A355" s="7"/>
      <c r="B355" s="8" t="s">
        <v>374</v>
      </c>
      <c r="C355" s="4">
        <f t="shared" si="22"/>
        <v>20536.847139017307</v>
      </c>
      <c r="D355" s="4">
        <f t="shared" si="23"/>
        <v>401067.18659043784</v>
      </c>
      <c r="E355" s="4">
        <f t="shared" si="25"/>
        <v>421604.03372945514</v>
      </c>
      <c r="F355" s="4">
        <f t="shared" si="24"/>
        <v>7813671.6690146225</v>
      </c>
    </row>
    <row r="356" spans="1:6" x14ac:dyDescent="0.35">
      <c r="A356" s="7"/>
      <c r="B356" s="8" t="s">
        <v>375</v>
      </c>
      <c r="C356" s="4">
        <f t="shared" si="22"/>
        <v>19534.179172541248</v>
      </c>
      <c r="D356" s="4">
        <f t="shared" si="23"/>
        <v>402069.8545569139</v>
      </c>
      <c r="E356" s="4">
        <f t="shared" si="25"/>
        <v>421604.03372945514</v>
      </c>
      <c r="F356" s="4">
        <f t="shared" si="24"/>
        <v>7411601.814457709</v>
      </c>
    </row>
    <row r="357" spans="1:6" x14ac:dyDescent="0.35">
      <c r="A357" s="7"/>
      <c r="B357" s="8" t="s">
        <v>376</v>
      </c>
      <c r="C357" s="4">
        <f t="shared" si="22"/>
        <v>18529.004536148917</v>
      </c>
      <c r="D357" s="4">
        <f t="shared" si="23"/>
        <v>403075.02919330623</v>
      </c>
      <c r="E357" s="4">
        <f t="shared" si="25"/>
        <v>421604.03372945514</v>
      </c>
      <c r="F357" s="4">
        <f t="shared" si="24"/>
        <v>7008526.7852644026</v>
      </c>
    </row>
    <row r="358" spans="1:6" x14ac:dyDescent="0.35">
      <c r="A358" s="7"/>
      <c r="B358" s="8" t="s">
        <v>377</v>
      </c>
      <c r="C358" s="4">
        <f t="shared" si="22"/>
        <v>17521.316963165649</v>
      </c>
      <c r="D358" s="4">
        <f t="shared" si="23"/>
        <v>404082.71676628949</v>
      </c>
      <c r="E358" s="4">
        <f t="shared" si="25"/>
        <v>421604.03372945514</v>
      </c>
      <c r="F358" s="4">
        <f t="shared" si="24"/>
        <v>6604444.0684981132</v>
      </c>
    </row>
    <row r="359" spans="1:6" x14ac:dyDescent="0.35">
      <c r="A359" s="7"/>
      <c r="B359" s="8" t="s">
        <v>378</v>
      </c>
      <c r="C359" s="4">
        <f t="shared" si="22"/>
        <v>16511.110171249893</v>
      </c>
      <c r="D359" s="4">
        <f t="shared" si="23"/>
        <v>405092.92355820525</v>
      </c>
      <c r="E359" s="4">
        <f t="shared" si="25"/>
        <v>421604.03372945514</v>
      </c>
      <c r="F359" s="4">
        <f t="shared" si="24"/>
        <v>6199351.1449399078</v>
      </c>
    </row>
    <row r="360" spans="1:6" x14ac:dyDescent="0.35">
      <c r="A360" s="7"/>
      <c r="B360" s="8" t="s">
        <v>379</v>
      </c>
      <c r="C360" s="4">
        <f t="shared" si="22"/>
        <v>15498.377862354449</v>
      </c>
      <c r="D360" s="4">
        <f t="shared" si="23"/>
        <v>406105.65586710069</v>
      </c>
      <c r="E360" s="4">
        <f t="shared" si="25"/>
        <v>421604.03372945514</v>
      </c>
      <c r="F360" s="4">
        <f t="shared" si="24"/>
        <v>5793245.4890728071</v>
      </c>
    </row>
    <row r="361" spans="1:6" x14ac:dyDescent="0.35">
      <c r="A361" s="7"/>
      <c r="B361" s="8" t="s">
        <v>380</v>
      </c>
      <c r="C361" s="4">
        <f t="shared" si="22"/>
        <v>14483.113722686656</v>
      </c>
      <c r="D361" s="4">
        <f t="shared" si="23"/>
        <v>407120.92000676849</v>
      </c>
      <c r="E361" s="4">
        <f t="shared" si="25"/>
        <v>421604.03372945514</v>
      </c>
      <c r="F361" s="4">
        <f t="shared" si="24"/>
        <v>5386124.5690660384</v>
      </c>
    </row>
    <row r="362" spans="1:6" x14ac:dyDescent="0.35">
      <c r="A362" s="7"/>
      <c r="B362" s="8" t="s">
        <v>381</v>
      </c>
      <c r="C362" s="4">
        <f t="shared" si="22"/>
        <v>13465.311422669794</v>
      </c>
      <c r="D362" s="4">
        <f t="shared" si="23"/>
        <v>408138.72230678535</v>
      </c>
      <c r="E362" s="4">
        <f t="shared" si="25"/>
        <v>421604.03372945514</v>
      </c>
      <c r="F362" s="4">
        <f t="shared" si="24"/>
        <v>4977985.8467592532</v>
      </c>
    </row>
    <row r="363" spans="1:6" x14ac:dyDescent="0.35">
      <c r="A363" s="7" t="s">
        <v>369</v>
      </c>
      <c r="B363" s="8" t="s">
        <v>382</v>
      </c>
      <c r="C363" s="4">
        <f t="shared" si="22"/>
        <v>12444.964616902813</v>
      </c>
      <c r="D363" s="4">
        <f t="shared" si="23"/>
        <v>409159.06911255233</v>
      </c>
      <c r="E363" s="4">
        <f t="shared" si="25"/>
        <v>421604.03372945514</v>
      </c>
      <c r="F363" s="4">
        <f t="shared" si="24"/>
        <v>4568826.7776467009</v>
      </c>
    </row>
    <row r="364" spans="1:6" x14ac:dyDescent="0.35">
      <c r="A364" s="7"/>
      <c r="B364" s="8" t="s">
        <v>383</v>
      </c>
      <c r="C364" s="4">
        <f t="shared" si="22"/>
        <v>11422.066944121441</v>
      </c>
      <c r="D364" s="4">
        <f t="shared" si="23"/>
        <v>410181.9667853337</v>
      </c>
      <c r="E364" s="4">
        <f t="shared" si="25"/>
        <v>421604.03372945514</v>
      </c>
      <c r="F364" s="4">
        <f t="shared" si="24"/>
        <v>4158644.8108613673</v>
      </c>
    </row>
    <row r="365" spans="1:6" x14ac:dyDescent="0.35">
      <c r="A365" s="7"/>
      <c r="B365" s="8" t="s">
        <v>384</v>
      </c>
      <c r="C365" s="4">
        <f t="shared" si="22"/>
        <v>10396.612027158088</v>
      </c>
      <c r="D365" s="4">
        <f t="shared" si="23"/>
        <v>411207.42170229706</v>
      </c>
      <c r="E365" s="4">
        <f t="shared" si="25"/>
        <v>421604.03372945514</v>
      </c>
      <c r="F365" s="4">
        <f t="shared" si="24"/>
        <v>3747437.3891590703</v>
      </c>
    </row>
    <row r="366" spans="1:6" x14ac:dyDescent="0.35">
      <c r="A366" s="7"/>
      <c r="B366" s="8" t="s">
        <v>385</v>
      </c>
      <c r="C366" s="4">
        <f t="shared" si="22"/>
        <v>9368.593472902372</v>
      </c>
      <c r="D366" s="4">
        <f t="shared" si="23"/>
        <v>412235.44025655277</v>
      </c>
      <c r="E366" s="4">
        <f t="shared" si="25"/>
        <v>421604.03372945514</v>
      </c>
      <c r="F366" s="4">
        <f t="shared" si="24"/>
        <v>3335201.9489025176</v>
      </c>
    </row>
    <row r="367" spans="1:6" x14ac:dyDescent="0.35">
      <c r="A367" s="7"/>
      <c r="B367" s="8" t="s">
        <v>386</v>
      </c>
      <c r="C367" s="4">
        <f t="shared" si="22"/>
        <v>8338.0048722609645</v>
      </c>
      <c r="D367" s="4">
        <f t="shared" si="23"/>
        <v>413266.02885719418</v>
      </c>
      <c r="E367" s="4">
        <f t="shared" si="25"/>
        <v>421604.03372945514</v>
      </c>
      <c r="F367" s="4">
        <f t="shared" si="24"/>
        <v>2921935.9200453232</v>
      </c>
    </row>
    <row r="368" spans="1:6" x14ac:dyDescent="0.35">
      <c r="A368" s="7"/>
      <c r="B368" s="8" t="s">
        <v>387</v>
      </c>
      <c r="C368" s="4">
        <f t="shared" si="22"/>
        <v>7304.8398001179448</v>
      </c>
      <c r="D368" s="4">
        <f t="shared" si="23"/>
        <v>414299.1939293372</v>
      </c>
      <c r="E368" s="4">
        <f t="shared" si="25"/>
        <v>421604.03372945514</v>
      </c>
      <c r="F368" s="4">
        <f t="shared" si="24"/>
        <v>2507636.7261159858</v>
      </c>
    </row>
    <row r="369" spans="1:6" x14ac:dyDescent="0.35">
      <c r="A369" s="7"/>
      <c r="B369" s="8" t="s">
        <v>388</v>
      </c>
      <c r="C369" s="4">
        <f t="shared" si="22"/>
        <v>6269.0918152946397</v>
      </c>
      <c r="D369" s="4">
        <f t="shared" si="23"/>
        <v>415334.9419141605</v>
      </c>
      <c r="E369" s="4">
        <f t="shared" si="25"/>
        <v>421604.03372945514</v>
      </c>
      <c r="F369" s="4">
        <f t="shared" si="24"/>
        <v>2092301.7842018253</v>
      </c>
    </row>
    <row r="370" spans="1:6" x14ac:dyDescent="0.35">
      <c r="A370" s="7"/>
      <c r="B370" s="8" t="s">
        <v>389</v>
      </c>
      <c r="C370" s="4">
        <f t="shared" si="22"/>
        <v>5230.7544605092262</v>
      </c>
      <c r="D370" s="4">
        <f t="shared" si="23"/>
        <v>416373.27926894592</v>
      </c>
      <c r="E370" s="4">
        <f t="shared" si="25"/>
        <v>421604.03372945514</v>
      </c>
      <c r="F370" s="4">
        <f t="shared" si="24"/>
        <v>1675928.5049328795</v>
      </c>
    </row>
    <row r="371" spans="1:6" x14ac:dyDescent="0.35">
      <c r="A371" s="7"/>
      <c r="B371" s="8" t="s">
        <v>390</v>
      </c>
      <c r="C371" s="4">
        <f t="shared" si="22"/>
        <v>4189.8212623369182</v>
      </c>
      <c r="D371" s="4">
        <f t="shared" si="23"/>
        <v>417414.21246711822</v>
      </c>
      <c r="E371" s="4">
        <f t="shared" si="25"/>
        <v>421604.03372945514</v>
      </c>
      <c r="F371" s="4">
        <f t="shared" si="24"/>
        <v>1258514.2924657613</v>
      </c>
    </row>
    <row r="372" spans="1:6" x14ac:dyDescent="0.35">
      <c r="A372" s="7"/>
      <c r="B372" s="8" t="s">
        <v>391</v>
      </c>
      <c r="C372" s="4">
        <f t="shared" si="22"/>
        <v>3146.2857311691041</v>
      </c>
      <c r="D372" s="4">
        <f t="shared" si="23"/>
        <v>418457.74799828604</v>
      </c>
      <c r="E372" s="4">
        <f t="shared" si="25"/>
        <v>421604.03372945514</v>
      </c>
      <c r="F372" s="4">
        <f t="shared" si="24"/>
        <v>840056.54446747527</v>
      </c>
    </row>
    <row r="373" spans="1:6" x14ac:dyDescent="0.35">
      <c r="A373" s="7"/>
      <c r="B373" s="8" t="s">
        <v>392</v>
      </c>
      <c r="C373" s="4">
        <f t="shared" si="22"/>
        <v>2100.1413611733587</v>
      </c>
      <c r="D373" s="4">
        <f t="shared" si="23"/>
        <v>419503.89236828178</v>
      </c>
      <c r="E373" s="4">
        <f t="shared" si="25"/>
        <v>421604.03372945514</v>
      </c>
      <c r="F373" s="4">
        <f t="shared" si="24"/>
        <v>420552.65209919348</v>
      </c>
    </row>
    <row r="374" spans="1:6" x14ac:dyDescent="0.35">
      <c r="A374" s="7"/>
      <c r="B374" s="8" t="s">
        <v>393</v>
      </c>
      <c r="C374" s="4">
        <f t="shared" si="22"/>
        <v>1051.3816302526393</v>
      </c>
      <c r="D374" s="4">
        <f t="shared" si="23"/>
        <v>420552.6520992025</v>
      </c>
      <c r="E374" s="4">
        <f t="shared" si="25"/>
        <v>421604.03372945514</v>
      </c>
      <c r="F374" s="4">
        <f t="shared" si="24"/>
        <v>-9.0221874415874481E-9</v>
      </c>
    </row>
  </sheetData>
  <mergeCells count="30">
    <mergeCell ref="A363:A374"/>
    <mergeCell ref="A231:A242"/>
    <mergeCell ref="A243:A254"/>
    <mergeCell ref="A255:A266"/>
    <mergeCell ref="A267:A278"/>
    <mergeCell ref="A279:A290"/>
    <mergeCell ref="A291:A302"/>
    <mergeCell ref="A303:A314"/>
    <mergeCell ref="A315:A326"/>
    <mergeCell ref="A327:A338"/>
    <mergeCell ref="A339:A350"/>
    <mergeCell ref="A351:A362"/>
    <mergeCell ref="A219:A230"/>
    <mergeCell ref="A87:A98"/>
    <mergeCell ref="A99:A110"/>
    <mergeCell ref="A111:A122"/>
    <mergeCell ref="A123:A134"/>
    <mergeCell ref="A135:A146"/>
    <mergeCell ref="A147:A158"/>
    <mergeCell ref="A159:A170"/>
    <mergeCell ref="A171:A182"/>
    <mergeCell ref="A183:A194"/>
    <mergeCell ref="A195:A206"/>
    <mergeCell ref="A207:A218"/>
    <mergeCell ref="A75:A86"/>
    <mergeCell ref="A15:A26"/>
    <mergeCell ref="A27:A38"/>
    <mergeCell ref="A39:A50"/>
    <mergeCell ref="A51:A62"/>
    <mergeCell ref="A63:A74"/>
  </mergeCells>
  <phoneticPr fontId="2" type="noConversion"/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원금균등상환_1년거치식</vt:lpstr>
      <vt:lpstr>원금균등상환_원금즉시상환</vt:lpstr>
      <vt:lpstr>원리금균등상환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Dongju Jung</dc:creator>
  <cp:lastModifiedBy>youngmin lee</cp:lastModifiedBy>
  <cp:lastPrinted>2016-11-29T14:32:57Z</cp:lastPrinted>
  <dcterms:created xsi:type="dcterms:W3CDTF">2016-11-29T14:27:56Z</dcterms:created>
  <dcterms:modified xsi:type="dcterms:W3CDTF">2023-09-18T11:32:13Z</dcterms:modified>
</cp:coreProperties>
</file>